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2024-2024\food\"/>
    </mc:Choice>
  </mc:AlternateContent>
  <bookViews>
    <workbookView xWindow="0" yWindow="0" windowWidth="23040" windowHeight="9024"/>
  </bookViews>
  <sheets>
    <sheet name="Лист1" sheetId="1" r:id="rId1"/>
  </sheets>
  <calcPr calcId="152511" iterateDelta="1E-4"/>
</workbook>
</file>

<file path=xl/calcChain.xml><?xml version="1.0" encoding="utf-8"?>
<calcChain xmlns="http://schemas.openxmlformats.org/spreadsheetml/2006/main">
  <c r="L218" i="1" l="1"/>
  <c r="L208" i="1"/>
  <c r="L197" i="1"/>
  <c r="L187" i="1"/>
  <c r="L176" i="1"/>
  <c r="L166" i="1"/>
  <c r="L154" i="1"/>
  <c r="L144" i="1"/>
  <c r="L132" i="1"/>
  <c r="L122" i="1"/>
  <c r="L111" i="1"/>
  <c r="L101" i="1"/>
  <c r="L92" i="1"/>
  <c r="L82" i="1"/>
  <c r="L69" i="1"/>
  <c r="L57" i="1"/>
  <c r="L47" i="1"/>
  <c r="L37" i="1"/>
  <c r="L24" i="1"/>
  <c r="L14" i="1"/>
  <c r="B219" i="1"/>
  <c r="A219" i="1"/>
  <c r="J218" i="1"/>
  <c r="I218" i="1"/>
  <c r="H218" i="1"/>
  <c r="G218" i="1"/>
  <c r="F218" i="1"/>
  <c r="B209" i="1"/>
  <c r="A209" i="1"/>
  <c r="J208" i="1"/>
  <c r="I208" i="1"/>
  <c r="H208" i="1"/>
  <c r="G208" i="1"/>
  <c r="F208" i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77" i="1"/>
  <c r="A177" i="1"/>
  <c r="J176" i="1"/>
  <c r="I176" i="1"/>
  <c r="H176" i="1"/>
  <c r="G176" i="1"/>
  <c r="F176" i="1"/>
  <c r="B167" i="1"/>
  <c r="A167" i="1"/>
  <c r="J166" i="1"/>
  <c r="I166" i="1"/>
  <c r="H166" i="1"/>
  <c r="G166" i="1"/>
  <c r="F166" i="1"/>
  <c r="B155" i="1"/>
  <c r="A155" i="1"/>
  <c r="J154" i="1"/>
  <c r="I154" i="1"/>
  <c r="H154" i="1"/>
  <c r="G154" i="1"/>
  <c r="F154" i="1"/>
  <c r="B145" i="1"/>
  <c r="A145" i="1"/>
  <c r="J144" i="1"/>
  <c r="I144" i="1"/>
  <c r="H144" i="1"/>
  <c r="G144" i="1"/>
  <c r="F144" i="1"/>
  <c r="B133" i="1"/>
  <c r="A133" i="1"/>
  <c r="J132" i="1"/>
  <c r="I132" i="1"/>
  <c r="H132" i="1"/>
  <c r="G132" i="1"/>
  <c r="F132" i="1"/>
  <c r="B123" i="1"/>
  <c r="A123" i="1"/>
  <c r="J122" i="1"/>
  <c r="I122" i="1"/>
  <c r="H122" i="1"/>
  <c r="H133" i="1" s="1"/>
  <c r="G122" i="1"/>
  <c r="F122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H112" i="1" s="1"/>
  <c r="G101" i="1"/>
  <c r="F101" i="1"/>
  <c r="B93" i="1"/>
  <c r="A93" i="1"/>
  <c r="J92" i="1"/>
  <c r="I92" i="1"/>
  <c r="H92" i="1"/>
  <c r="G92" i="1"/>
  <c r="F92" i="1"/>
  <c r="B83" i="1"/>
  <c r="A83" i="1"/>
  <c r="J82" i="1"/>
  <c r="I82" i="1"/>
  <c r="H82" i="1"/>
  <c r="H93" i="1" s="1"/>
  <c r="G82" i="1"/>
  <c r="F82" i="1"/>
  <c r="B70" i="1"/>
  <c r="A70" i="1"/>
  <c r="J69" i="1"/>
  <c r="I69" i="1"/>
  <c r="H69" i="1"/>
  <c r="G69" i="1"/>
  <c r="F69" i="1"/>
  <c r="B58" i="1"/>
  <c r="A58" i="1"/>
  <c r="J57" i="1"/>
  <c r="I57" i="1"/>
  <c r="H57" i="1"/>
  <c r="G57" i="1"/>
  <c r="F57" i="1"/>
  <c r="B48" i="1"/>
  <c r="A48" i="1"/>
  <c r="J47" i="1"/>
  <c r="I47" i="1"/>
  <c r="H47" i="1"/>
  <c r="G47" i="1"/>
  <c r="F47" i="1"/>
  <c r="B38" i="1"/>
  <c r="A38" i="1"/>
  <c r="J37" i="1"/>
  <c r="I37" i="1"/>
  <c r="H37" i="1"/>
  <c r="G37" i="1"/>
  <c r="F37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L25" i="1" l="1"/>
  <c r="H198" i="1"/>
  <c r="G198" i="1"/>
  <c r="H177" i="1"/>
  <c r="I155" i="1"/>
  <c r="I112" i="1"/>
  <c r="G70" i="1"/>
  <c r="I93" i="1"/>
  <c r="L219" i="1"/>
  <c r="J219" i="1"/>
  <c r="H219" i="1"/>
  <c r="I219" i="1"/>
  <c r="G219" i="1"/>
  <c r="F219" i="1"/>
  <c r="L198" i="1"/>
  <c r="J198" i="1"/>
  <c r="I198" i="1"/>
  <c r="F198" i="1"/>
  <c r="G177" i="1"/>
  <c r="L177" i="1"/>
  <c r="J177" i="1"/>
  <c r="I177" i="1"/>
  <c r="F177" i="1"/>
  <c r="H155" i="1"/>
  <c r="G155" i="1"/>
  <c r="L155" i="1"/>
  <c r="I133" i="1"/>
  <c r="L133" i="1"/>
  <c r="G133" i="1"/>
  <c r="J133" i="1"/>
  <c r="F133" i="1"/>
  <c r="G112" i="1"/>
  <c r="L112" i="1"/>
  <c r="J112" i="1"/>
  <c r="L93" i="1"/>
  <c r="G93" i="1"/>
  <c r="F93" i="1"/>
  <c r="L70" i="1"/>
  <c r="J70" i="1"/>
  <c r="I70" i="1"/>
  <c r="H70" i="1"/>
  <c r="F70" i="1"/>
  <c r="F48" i="1"/>
  <c r="L48" i="1"/>
  <c r="J48" i="1"/>
  <c r="I48" i="1"/>
  <c r="H48" i="1"/>
  <c r="G48" i="1"/>
  <c r="F155" i="1"/>
  <c r="J93" i="1"/>
  <c r="F112" i="1"/>
  <c r="J155" i="1"/>
  <c r="I25" i="1"/>
  <c r="H25" i="1"/>
  <c r="J25" i="1"/>
  <c r="G25" i="1"/>
  <c r="F25" i="1"/>
  <c r="H220" i="1" l="1"/>
  <c r="L220" i="1"/>
  <c r="J220" i="1"/>
  <c r="G220" i="1"/>
  <c r="I220" i="1"/>
  <c r="F220" i="1"/>
</calcChain>
</file>

<file path=xl/sharedStrings.xml><?xml version="1.0" encoding="utf-8"?>
<sst xmlns="http://schemas.openxmlformats.org/spreadsheetml/2006/main" count="437" uniqueCount="139">
  <si>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</si>
  <si>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</si>
  <si>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</si>
  <si>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</si>
  <si>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</si>
  <si>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</si>
  <si>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</si>
  <si>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</si>
  <si>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</si>
  <si>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</si>
  <si>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</si>
  <si>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</si>
  <si>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</si>
  <si>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</si>
  <si>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</si>
  <si>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</si>
  <si>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</si>
  <si>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</si>
  <si>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</si>
  <si>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</si>
  <si>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</si>
  <si>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</si>
  <si>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</si>
  <si>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</si>
  <si>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</si>
  <si>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</si>
  <si>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</si>
  <si>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</si>
  <si>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</si>
  <si>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</si>
  <si>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</si>
  <si>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</si>
  <si>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</si>
  <si>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</si>
  <si>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</si>
  <si>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</si>
  <si>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</si>
  <si>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</si>
  <si>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</si>
  <si>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</si>
  <si>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Хлеб пшеничный формовой</t>
  </si>
  <si>
    <t>Наггетсы куриные</t>
  </si>
  <si>
    <t>Макаронные изделия отварные,соус томатный с зеленью</t>
  </si>
  <si>
    <t>256/419</t>
  </si>
  <si>
    <t>Борщ с капустой и картофелем</t>
  </si>
  <si>
    <t>Соки овощные, фруктовые и ягодные</t>
  </si>
  <si>
    <t>сладкое</t>
  </si>
  <si>
    <t>Салат свеклы отварной</t>
  </si>
  <si>
    <t>Суп картофельный с бобовыми</t>
  </si>
  <si>
    <t>Тефтели мясные 2 вариант</t>
  </si>
  <si>
    <t>Каша пшеничная вязкая</t>
  </si>
  <si>
    <t>Чай с сахаром</t>
  </si>
  <si>
    <t>Чай с лимоном</t>
  </si>
  <si>
    <t>Хлеб пшеничный</t>
  </si>
  <si>
    <t>338.1</t>
  </si>
  <si>
    <t>294-ттк</t>
  </si>
  <si>
    <t>Каша вязкая молочная из риса и пшена</t>
  </si>
  <si>
    <t>Макаронные изделия отварные</t>
  </si>
  <si>
    <t>молоко сгущенное</t>
  </si>
  <si>
    <t>пудинг из творога с рисом со сгущенным молоком</t>
  </si>
  <si>
    <t>236-ттк</t>
  </si>
  <si>
    <t>чай с лимоном</t>
  </si>
  <si>
    <t>плоды и ягоды свежие  (яблоко)</t>
  </si>
  <si>
    <t>хлеб пшеничный</t>
  </si>
  <si>
    <t>сыр (порциями)</t>
  </si>
  <si>
    <t>масло (порциями)</t>
  </si>
  <si>
    <t>овощи натуральные свежие (помидоры)</t>
  </si>
  <si>
    <t>Суп картофельный с крупой</t>
  </si>
  <si>
    <t>котлеты рубленные из птицы</t>
  </si>
  <si>
    <t>пюре картофельное</t>
  </si>
  <si>
    <t>кофейный напиток с молоком</t>
  </si>
  <si>
    <t>пр</t>
  </si>
  <si>
    <t>плоды и ягоды свежие  (груша)</t>
  </si>
  <si>
    <t>салат "Школьные годы"</t>
  </si>
  <si>
    <t>326-ттк</t>
  </si>
  <si>
    <t>соки овощные, фруктовые и ягодные (яблоко)</t>
  </si>
  <si>
    <t>Салат из свежих огурцов</t>
  </si>
  <si>
    <t>рыба,тушенная в томате с овощами</t>
  </si>
  <si>
    <t>рис припущенный</t>
  </si>
  <si>
    <t>компот из смеси сухофруктов</t>
  </si>
  <si>
    <t>вафли</t>
  </si>
  <si>
    <t>хлеб ржаной</t>
  </si>
  <si>
    <t>булочн.</t>
  </si>
  <si>
    <t>блинчики из п/ф</t>
  </si>
  <si>
    <t>3-ттк</t>
  </si>
  <si>
    <t>сыр</t>
  </si>
  <si>
    <t>рагу из овощей</t>
  </si>
  <si>
    <t>компот из свежих плодов</t>
  </si>
  <si>
    <t>177-п</t>
  </si>
  <si>
    <t>342.1</t>
  </si>
  <si>
    <t>Салат из белокачанной капусты</t>
  </si>
  <si>
    <t>ВОК "Мясо с овощами"</t>
  </si>
  <si>
    <t>овощи натуральные свежие (огурцы)</t>
  </si>
  <si>
    <t>лимонад лимонный</t>
  </si>
  <si>
    <t>плоды и ягоды свежие (яблоко)</t>
  </si>
  <si>
    <t>суп-лапша домашняя</t>
  </si>
  <si>
    <t>котлеты, биточки (особые)</t>
  </si>
  <si>
    <t>128-ттк</t>
  </si>
  <si>
    <t>Плов из птицы</t>
  </si>
  <si>
    <t>плоды и ягоды свежие(груша)*</t>
  </si>
  <si>
    <t>291-ттк</t>
  </si>
  <si>
    <t>салат из свежих помидоров со сладким перцем</t>
  </si>
  <si>
    <t>фрикадельки из кур или бройлеров-цыплят</t>
  </si>
  <si>
    <t>Соки овощные, фруктовые и ягодные (яблоко)</t>
  </si>
  <si>
    <t>биточки "Аппетитные"</t>
  </si>
  <si>
    <t>каша пшеничная вязкая</t>
  </si>
  <si>
    <t>268-ттк</t>
  </si>
  <si>
    <t>Овощи натуральные свежие (помидоры)</t>
  </si>
  <si>
    <t>суп картофельный с клецками</t>
  </si>
  <si>
    <t>птица, тушенная в соусе</t>
  </si>
  <si>
    <t>плоды и ягоды свежие (слива)</t>
  </si>
  <si>
    <t>338.2</t>
  </si>
  <si>
    <t>шарики "Солнышко" рыбные</t>
  </si>
  <si>
    <t>486-ттк</t>
  </si>
  <si>
    <t>кисель из свежих яблок</t>
  </si>
  <si>
    <t>борщ с капустой и картофелем</t>
  </si>
  <si>
    <t>плов из мяса</t>
  </si>
  <si>
    <t>салат из свеклы с зеленым горошком</t>
  </si>
  <si>
    <t>омлет натуральный</t>
  </si>
  <si>
    <t>210-ттк</t>
  </si>
  <si>
    <t>салат из свежих помидоров</t>
  </si>
  <si>
    <t>суп картофельный с бобовыми</t>
  </si>
  <si>
    <t>жаркое по-домашнему</t>
  </si>
  <si>
    <t>шашлычки из мяса с соусом томатным и зеленью</t>
  </si>
  <si>
    <t>картофель, тушенный с луком</t>
  </si>
  <si>
    <t>компот из яблок и ягод замороженных</t>
  </si>
  <si>
    <t>салат из белокачанной капусты</t>
  </si>
  <si>
    <t>суп картофельный с фрикадельками рыбными</t>
  </si>
  <si>
    <t>тефтели мясные</t>
  </si>
  <si>
    <t>каша ячневая вязкая</t>
  </si>
  <si>
    <t>123-п</t>
  </si>
  <si>
    <t>каша пшенная вязкая молочная</t>
  </si>
  <si>
    <t>какао с молоком</t>
  </si>
  <si>
    <t>рагу из свинины</t>
  </si>
  <si>
    <t>кисломол.</t>
  </si>
  <si>
    <t>булочное</t>
  </si>
  <si>
    <t>МБОУ СОШ №3</t>
  </si>
  <si>
    <t>Директора МБОУ СОШ №3</t>
  </si>
  <si>
    <t>М.Н.Башта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</si>
</sst>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Calibri"/>
      <family val="2"/>
    </font>
    <font>
      <sz val="11"/>
      <name val="Calibri"/>
      <family val="2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9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5" fillId="0" borderId="0"/>
  </cellStyleXfs>
  <cellXfs count="166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6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6" fillId="0" borderId="0" xfId="0" applyFont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9" fillId="0" borderId="2" xfId="0" applyFont="1" applyBorder="1" applyAlignment="1" applyProtection="1">
      <alignment horizontal="right"/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0" fillId="0" borderId="14" xfId="0" applyBorder="1"/>
    <xf numFmtId="0" fontId="6" fillId="0" borderId="16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3" borderId="2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2" borderId="2" xfId="0" applyFont="1" applyFill="1" applyBorder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6" fillId="2" borderId="2" xfId="0" applyFont="1" applyFill="1" applyBorder="1" applyAlignment="1" applyProtection="1">
      <alignment horizontal="center" vertical="top" wrapText="1"/>
      <protection locked="0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1" fontId="6" fillId="2" borderId="4" xfId="0" applyNumberFormat="1" applyFont="1" applyFill="1" applyBorder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15" fillId="5" borderId="2" xfId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5" fillId="5" borderId="2" xfId="1" applyFill="1" applyBorder="1" applyAlignment="1" applyProtection="1">
      <alignment horizontal="left"/>
      <protection locked="0"/>
    </xf>
    <xf numFmtId="0" fontId="15" fillId="5" borderId="4" xfId="1" applyFont="1" applyFill="1" applyBorder="1" applyAlignment="1" applyProtection="1">
      <alignment wrapText="1"/>
      <protection locked="0"/>
    </xf>
    <xf numFmtId="0" fontId="15" fillId="5" borderId="2" xfId="1" applyFont="1" applyFill="1" applyBorder="1" applyProtection="1">
      <protection locked="0"/>
    </xf>
    <xf numFmtId="0" fontId="15" fillId="5" borderId="4" xfId="1" applyFill="1" applyBorder="1" applyAlignment="1" applyProtection="1">
      <alignment horizontal="right"/>
      <protection locked="0"/>
    </xf>
    <xf numFmtId="0" fontId="15" fillId="5" borderId="2" xfId="1" applyFont="1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/>
    <xf numFmtId="0" fontId="0" fillId="4" borderId="2" xfId="0" applyFill="1" applyBorder="1"/>
    <xf numFmtId="0" fontId="0" fillId="4" borderId="2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right" vertical="top"/>
      <protection locked="0"/>
    </xf>
    <xf numFmtId="0" fontId="0" fillId="4" borderId="4" xfId="0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alignment horizontal="right" vertical="top"/>
      <protection locked="0"/>
    </xf>
    <xf numFmtId="2" fontId="0" fillId="4" borderId="8" xfId="0" applyNumberFormat="1" applyFill="1" applyBorder="1" applyProtection="1">
      <protection locked="0"/>
    </xf>
    <xf numFmtId="2" fontId="0" fillId="4" borderId="26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6" fillId="2" borderId="2" xfId="0" applyFont="1" applyFill="1" applyBorder="1" applyAlignment="1" applyProtection="1">
      <alignment horizontal="right" vertical="top" wrapText="1"/>
      <protection locked="0"/>
    </xf>
    <xf numFmtId="0" fontId="0" fillId="4" borderId="2" xfId="0" applyFill="1" applyBorder="1" applyAlignment="1">
      <alignment vertical="top"/>
    </xf>
    <xf numFmtId="0" fontId="15" fillId="5" borderId="2" xfId="1" applyFont="1" applyFill="1" applyBorder="1" applyAlignment="1">
      <alignment horizontal="right"/>
    </xf>
    <xf numFmtId="0" fontId="15" fillId="5" borderId="2" xfId="1" applyFont="1" applyFill="1" applyBorder="1"/>
    <xf numFmtId="0" fontId="15" fillId="5" borderId="2" xfId="1" applyFill="1" applyBorder="1" applyAlignment="1">
      <alignment horizontal="right"/>
    </xf>
    <xf numFmtId="0" fontId="15" fillId="5" borderId="2" xfId="1" applyFont="1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6" fillId="2" borderId="4" xfId="0" applyFont="1" applyFill="1" applyBorder="1" applyAlignment="1" applyProtection="1">
      <alignment horizontal="right" vertical="top" wrapText="1"/>
      <protection locked="0"/>
    </xf>
    <xf numFmtId="0" fontId="6" fillId="2" borderId="1" xfId="0" applyFont="1" applyFill="1" applyBorder="1" applyAlignment="1" applyProtection="1">
      <alignment horizontal="right" vertical="top" wrapText="1"/>
      <protection locked="0"/>
    </xf>
    <xf numFmtId="0" fontId="6" fillId="0" borderId="26" xfId="0" applyFont="1" applyBorder="1" applyAlignment="1">
      <alignment horizontal="center" vertical="top" wrapText="1"/>
    </xf>
    <xf numFmtId="0" fontId="4" fillId="4" borderId="2" xfId="0" applyFont="1" applyFill="1" applyBorder="1" applyAlignment="1" applyProtection="1">
      <alignment wrapText="1"/>
      <protection locked="0"/>
    </xf>
    <xf numFmtId="0" fontId="4" fillId="0" borderId="2" xfId="0" applyFont="1" applyBorder="1"/>
    <xf numFmtId="0" fontId="4" fillId="4" borderId="4" xfId="0" applyFont="1" applyFill="1" applyBorder="1" applyAlignment="1" applyProtection="1">
      <alignment wrapText="1"/>
      <protection locked="0"/>
    </xf>
    <xf numFmtId="0" fontId="4" fillId="2" borderId="2" xfId="0" applyFont="1" applyFill="1" applyBorder="1" applyProtection="1">
      <protection locked="0"/>
    </xf>
    <xf numFmtId="0" fontId="4" fillId="4" borderId="2" xfId="0" applyFon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 applyProtection="1">
      <alignment horizontal="right" vertical="top"/>
      <protection locked="0"/>
    </xf>
    <xf numFmtId="0" fontId="4" fillId="4" borderId="2" xfId="0" applyFont="1" applyFill="1" applyBorder="1" applyAlignment="1">
      <alignment vertical="top"/>
    </xf>
    <xf numFmtId="0" fontId="4" fillId="4" borderId="4" xfId="0" applyFont="1" applyFill="1" applyBorder="1" applyAlignment="1" applyProtection="1">
      <alignment horizontal="right" vertical="top"/>
      <protection locked="0"/>
    </xf>
    <xf numFmtId="0" fontId="6" fillId="2" borderId="15" xfId="0" applyFont="1" applyFill="1" applyBorder="1" applyAlignment="1" applyProtection="1">
      <alignment horizontal="right" vertical="top" wrapText="1"/>
      <protection locked="0"/>
    </xf>
    <xf numFmtId="0" fontId="9" fillId="0" borderId="4" xfId="0" applyFont="1" applyBorder="1" applyAlignment="1" applyProtection="1">
      <alignment horizontal="right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3" fillId="4" borderId="4" xfId="0" applyFont="1" applyFill="1" applyBorder="1" applyAlignment="1" applyProtection="1">
      <alignment wrapText="1"/>
      <protection locked="0"/>
    </xf>
    <xf numFmtId="0" fontId="3" fillId="4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Protection="1">
      <protection locked="0"/>
    </xf>
    <xf numFmtId="0" fontId="2" fillId="4" borderId="2" xfId="0" applyFont="1" applyFill="1" applyBorder="1" applyProtection="1">
      <protection locked="0"/>
    </xf>
    <xf numFmtId="2" fontId="15" fillId="5" borderId="2" xfId="1" applyNumberFormat="1" applyFon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center" vertical="top" wrapText="1"/>
      <protection locked="0"/>
    </xf>
    <xf numFmtId="2" fontId="6" fillId="0" borderId="2" xfId="0" applyNumberFormat="1" applyFont="1" applyBorder="1" applyAlignment="1">
      <alignment horizontal="center" vertical="top" wrapText="1"/>
    </xf>
    <xf numFmtId="2" fontId="15" fillId="5" borderId="4" xfId="1" applyNumberFormat="1" applyFont="1" applyFill="1" applyBorder="1" applyAlignment="1" applyProtection="1">
      <alignment horizontal="right"/>
      <protection locked="0"/>
    </xf>
    <xf numFmtId="2" fontId="15" fillId="5" borderId="2" xfId="1" applyNumberFormat="1" applyFont="1" applyFill="1" applyBorder="1" applyAlignment="1">
      <alignment horizontal="right"/>
    </xf>
    <xf numFmtId="2" fontId="6" fillId="2" borderId="4" xfId="0" applyNumberFormat="1" applyFont="1" applyFill="1" applyBorder="1" applyAlignment="1" applyProtection="1">
      <alignment horizontal="center" vertical="top" wrapText="1"/>
      <protection locked="0"/>
    </xf>
    <xf numFmtId="2" fontId="16" fillId="5" borderId="26" xfId="1" applyNumberFormat="1" applyFont="1" applyFill="1" applyBorder="1" applyAlignment="1" applyProtection="1">
      <alignment horizontal="right"/>
      <protection locked="0"/>
    </xf>
    <xf numFmtId="2" fontId="6" fillId="2" borderId="26" xfId="0" applyNumberFormat="1" applyFont="1" applyFill="1" applyBorder="1" applyAlignment="1" applyProtection="1">
      <alignment horizontal="center" vertical="top" wrapText="1"/>
      <protection locked="0"/>
    </xf>
    <xf numFmtId="2" fontId="6" fillId="0" borderId="26" xfId="0" applyNumberFormat="1" applyFont="1" applyBorder="1" applyAlignment="1">
      <alignment horizontal="center" vertical="top" wrapText="1"/>
    </xf>
    <xf numFmtId="2" fontId="16" fillId="5" borderId="8" xfId="1" applyNumberFormat="1" applyFont="1" applyFill="1" applyBorder="1" applyAlignment="1" applyProtection="1">
      <alignment horizontal="right"/>
      <protection locked="0"/>
    </xf>
    <xf numFmtId="2" fontId="16" fillId="5" borderId="26" xfId="1" applyNumberFormat="1" applyFont="1" applyFill="1" applyBorder="1" applyAlignment="1">
      <alignment horizontal="right"/>
    </xf>
    <xf numFmtId="2" fontId="6" fillId="2" borderId="8" xfId="0" applyNumberFormat="1" applyFont="1" applyFill="1" applyBorder="1" applyAlignment="1" applyProtection="1">
      <alignment horizontal="center" vertical="top" wrapText="1"/>
      <protection locked="0"/>
    </xf>
    <xf numFmtId="2" fontId="16" fillId="5" borderId="2" xfId="1" applyNumberFormat="1" applyFont="1" applyFill="1" applyBorder="1" applyAlignment="1" applyProtection="1">
      <protection locked="0"/>
    </xf>
    <xf numFmtId="2" fontId="0" fillId="4" borderId="8" xfId="0" applyNumberFormat="1" applyFill="1" applyBorder="1" applyAlignment="1" applyProtection="1">
      <protection locked="0"/>
    </xf>
    <xf numFmtId="2" fontId="16" fillId="5" borderId="26" xfId="1" applyNumberFormat="1" applyFont="1" applyFill="1" applyBorder="1" applyAlignment="1" applyProtection="1">
      <protection locked="0"/>
    </xf>
    <xf numFmtId="2" fontId="6" fillId="2" borderId="26" xfId="0" applyNumberFormat="1" applyFont="1" applyFill="1" applyBorder="1" applyAlignment="1" applyProtection="1">
      <alignment vertical="top" wrapText="1"/>
      <protection locked="0"/>
    </xf>
    <xf numFmtId="2" fontId="6" fillId="0" borderId="26" xfId="0" applyNumberFormat="1" applyFont="1" applyBorder="1" applyAlignment="1">
      <alignment vertical="top" wrapText="1"/>
    </xf>
    <xf numFmtId="2" fontId="16" fillId="5" borderId="8" xfId="1" applyNumberFormat="1" applyFont="1" applyFill="1" applyBorder="1" applyAlignment="1" applyProtection="1">
      <protection locked="0"/>
    </xf>
    <xf numFmtId="2" fontId="16" fillId="5" borderId="26" xfId="1" applyNumberFormat="1" applyFont="1" applyFill="1" applyBorder="1" applyAlignment="1"/>
    <xf numFmtId="2" fontId="6" fillId="2" borderId="8" xfId="0" applyNumberFormat="1" applyFont="1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3" xfId="0" applyNumberFormat="1" applyFill="1" applyBorder="1" applyAlignment="1" applyProtection="1">
      <alignment horizontal="right"/>
      <protection locked="0"/>
    </xf>
    <xf numFmtId="2" fontId="6" fillId="2" borderId="2" xfId="0" applyNumberFormat="1" applyFont="1" applyFill="1" applyBorder="1" applyAlignment="1" applyProtection="1">
      <alignment horizontal="right" vertical="top" wrapText="1"/>
      <protection locked="0"/>
    </xf>
    <xf numFmtId="0" fontId="6" fillId="0" borderId="2" xfId="0" applyFont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6" fillId="2" borderId="4" xfId="0" applyNumberFormat="1" applyFont="1" applyFill="1" applyBorder="1" applyAlignment="1" applyProtection="1">
      <alignment horizontal="right" vertical="top" wrapText="1"/>
      <protection locked="0"/>
    </xf>
    <xf numFmtId="2" fontId="6" fillId="3" borderId="3" xfId="0" applyNumberFormat="1" applyFont="1" applyFill="1" applyBorder="1" applyAlignment="1">
      <alignment horizontal="center" vertical="top" wrapText="1"/>
    </xf>
    <xf numFmtId="2" fontId="0" fillId="4" borderId="26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6" fillId="2" borderId="1" xfId="0" applyNumberFormat="1" applyFont="1" applyFill="1" applyBorder="1" applyAlignment="1" applyProtection="1">
      <alignment horizontal="right" vertical="top" wrapText="1"/>
      <protection locked="0"/>
    </xf>
    <xf numFmtId="2" fontId="6" fillId="2" borderId="25" xfId="0" applyNumberFormat="1" applyFont="1" applyFill="1" applyBorder="1" applyAlignment="1" applyProtection="1">
      <alignment horizontal="right" vertical="top" wrapText="1"/>
      <protection locked="0"/>
    </xf>
    <xf numFmtId="2" fontId="6" fillId="2" borderId="26" xfId="0" applyNumberFormat="1" applyFont="1" applyFill="1" applyBorder="1" applyAlignment="1" applyProtection="1">
      <alignment horizontal="right" vertical="top" wrapText="1"/>
      <protection locked="0"/>
    </xf>
    <xf numFmtId="2" fontId="17" fillId="4" borderId="24" xfId="0" applyNumberFormat="1" applyFont="1" applyFill="1" applyBorder="1" applyAlignment="1">
      <alignment horizontal="right" vertical="top"/>
    </xf>
    <xf numFmtId="2" fontId="17" fillId="4" borderId="27" xfId="0" applyNumberFormat="1" applyFont="1" applyFill="1" applyBorder="1" applyAlignment="1">
      <alignment horizontal="right" vertical="top"/>
    </xf>
    <xf numFmtId="2" fontId="0" fillId="4" borderId="8" xfId="0" applyNumberFormat="1" applyFill="1" applyBorder="1" applyAlignment="1" applyProtection="1">
      <alignment horizontal="right"/>
      <protection locked="0"/>
    </xf>
    <xf numFmtId="1" fontId="6" fillId="2" borderId="2" xfId="0" applyNumberFormat="1" applyFont="1" applyFill="1" applyBorder="1" applyAlignment="1" applyProtection="1">
      <alignment horizontal="right" vertical="top" wrapText="1"/>
      <protection locked="0"/>
    </xf>
    <xf numFmtId="1" fontId="6" fillId="2" borderId="1" xfId="0" applyNumberFormat="1" applyFont="1" applyFill="1" applyBorder="1" applyAlignment="1" applyProtection="1">
      <alignment horizontal="right" vertical="top"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Alignment="1" applyProtection="1">
      <alignment horizontal="right" vertical="top"/>
      <protection locked="0"/>
    </xf>
    <xf numFmtId="1" fontId="6" fillId="0" borderId="2" xfId="0" applyNumberFormat="1" applyFont="1" applyBorder="1" applyAlignment="1">
      <alignment horizontal="center" vertical="top" wrapText="1"/>
    </xf>
    <xf numFmtId="1" fontId="0" fillId="4" borderId="2" xfId="0" applyNumberFormat="1" applyFill="1" applyBorder="1" applyAlignment="1" applyProtection="1">
      <alignment horizontal="right" vertical="top"/>
      <protection locked="0"/>
    </xf>
    <xf numFmtId="1" fontId="6" fillId="3" borderId="3" xfId="0" applyNumberFormat="1" applyFont="1" applyFill="1" applyBorder="1" applyAlignment="1">
      <alignment horizontal="center" vertical="top" wrapText="1"/>
    </xf>
    <xf numFmtId="1" fontId="0" fillId="4" borderId="1" xfId="0" applyNumberFormat="1" applyFill="1" applyBorder="1" applyAlignment="1" applyProtection="1">
      <alignment horizontal="right" vertical="top"/>
      <protection locked="0"/>
    </xf>
    <xf numFmtId="1" fontId="4" fillId="4" borderId="4" xfId="0" applyNumberFormat="1" applyFont="1" applyFill="1" applyBorder="1" applyAlignment="1" applyProtection="1">
      <alignment horizontal="right"/>
      <protection locked="0"/>
    </xf>
    <xf numFmtId="2" fontId="0" fillId="4" borderId="26" xfId="0" applyNumberFormat="1" applyFill="1" applyBorder="1"/>
    <xf numFmtId="2" fontId="0" fillId="4" borderId="1" xfId="0" applyNumberFormat="1" applyFill="1" applyBorder="1" applyProtection="1">
      <protection locked="0"/>
    </xf>
    <xf numFmtId="2" fontId="0" fillId="4" borderId="25" xfId="0" applyNumberFormat="1" applyFill="1" applyBorder="1" applyProtection="1">
      <protection locked="0"/>
    </xf>
    <xf numFmtId="2" fontId="0" fillId="4" borderId="2" xfId="0" applyNumberFormat="1" applyFill="1" applyBorder="1"/>
    <xf numFmtId="2" fontId="0" fillId="4" borderId="26" xfId="0" applyNumberFormat="1" applyFill="1" applyBorder="1" applyAlignment="1">
      <alignment horizontal="right"/>
    </xf>
    <xf numFmtId="2" fontId="6" fillId="2" borderId="8" xfId="0" applyNumberFormat="1" applyFont="1" applyFill="1" applyBorder="1" applyAlignment="1" applyProtection="1">
      <alignment horizontal="right" vertical="top" wrapText="1"/>
      <protection locked="0"/>
    </xf>
    <xf numFmtId="2" fontId="0" fillId="4" borderId="28" xfId="0" applyNumberFormat="1" applyFill="1" applyBorder="1" applyProtection="1">
      <protection locked="0"/>
    </xf>
    <xf numFmtId="2" fontId="6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2" fontId="17" fillId="4" borderId="29" xfId="0" applyNumberFormat="1" applyFont="1" applyFill="1" applyBorder="1" applyAlignment="1">
      <alignment horizontal="right" vertical="top"/>
    </xf>
    <xf numFmtId="2" fontId="17" fillId="4" borderId="2" xfId="0" applyNumberFormat="1" applyFont="1" applyFill="1" applyBorder="1" applyAlignment="1">
      <alignment horizontal="right" vertical="top"/>
    </xf>
    <xf numFmtId="2" fontId="0" fillId="4" borderId="2" xfId="0" applyNumberFormat="1" applyFill="1" applyBorder="1" applyAlignment="1">
      <alignment horizontal="right"/>
    </xf>
    <xf numFmtId="2" fontId="6" fillId="0" borderId="4" xfId="0" applyNumberFormat="1" applyFont="1" applyBorder="1" applyAlignment="1">
      <alignment horizontal="center" vertical="top" wrapText="1"/>
    </xf>
    <xf numFmtId="0" fontId="10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6" fillId="2" borderId="2" xfId="0" applyFont="1" applyFill="1" applyBorder="1" applyAlignment="1" applyProtection="1">
      <alignment horizontal="left" wrapText="1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0"/>
  <sheetViews>
    <sheetView tabSelected="1" workbookViewId="0">
      <pane xSplit="4" ySplit="5" topLeftCell="E205" activePane="bottomRight" state="frozen"/>
      <selection pane="topRight" activeCell="E1" sqref="E1"/>
      <selection pane="bottomLeft" activeCell="A6" sqref="A6"/>
      <selection pane="bottomRight" activeCell="E225" sqref="E225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163" t="s">
        <v>136</v>
      </c>
      <c r="D1" s="164"/>
      <c r="E1" s="164"/>
      <c r="F1" s="12" t="s">
        <v>16</v>
      </c>
      <c r="G1" s="2" t="s">
        <v>17</v>
      </c>
      <c r="H1" s="165" t="s">
        <v>137</v>
      </c>
      <c r="I1" s="165"/>
      <c r="J1" s="165"/>
      <c r="K1" s="165"/>
    </row>
    <row r="2" spans="1:12" ht="17.399999999999999" x14ac:dyDescent="0.25">
      <c r="A2" s="35" t="s">
        <v>6</v>
      </c>
      <c r="C2" s="2"/>
      <c r="G2" s="2" t="s">
        <v>18</v>
      </c>
      <c r="H2" s="165" t="s">
        <v>138</v>
      </c>
      <c r="I2" s="165"/>
      <c r="J2" s="165"/>
      <c r="K2" s="16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6">
        <v>30</v>
      </c>
      <c r="I3" s="46">
        <v>8</v>
      </c>
      <c r="J3" s="47">
        <v>2024</v>
      </c>
      <c r="K3" s="48"/>
    </row>
    <row r="4" spans="1:12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1.2" thickBot="1" x14ac:dyDescent="0.3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9" t="s">
        <v>59</v>
      </c>
      <c r="F6" s="121">
        <v>150</v>
      </c>
      <c r="G6" s="101">
        <v>15.5</v>
      </c>
      <c r="H6" s="101">
        <v>8</v>
      </c>
      <c r="I6" s="101">
        <v>37.200000000000003</v>
      </c>
      <c r="J6" s="101">
        <v>294.10000000000002</v>
      </c>
      <c r="K6" s="51" t="s">
        <v>60</v>
      </c>
      <c r="L6" s="113">
        <v>79.099999999999994</v>
      </c>
    </row>
    <row r="7" spans="1:12" ht="14.4" x14ac:dyDescent="0.3">
      <c r="A7" s="23"/>
      <c r="B7" s="15"/>
      <c r="C7" s="11"/>
      <c r="D7" s="6" t="s">
        <v>26</v>
      </c>
      <c r="E7" s="52"/>
      <c r="F7" s="122"/>
      <c r="G7" s="123"/>
      <c r="H7" s="123"/>
      <c r="I7" s="124"/>
      <c r="J7" s="123"/>
      <c r="K7" s="42"/>
      <c r="L7" s="114"/>
    </row>
    <row r="8" spans="1:12" ht="14.4" x14ac:dyDescent="0.3">
      <c r="A8" s="23"/>
      <c r="B8" s="15"/>
      <c r="C8" s="11"/>
      <c r="D8" s="7" t="s">
        <v>22</v>
      </c>
      <c r="E8" s="55" t="s">
        <v>61</v>
      </c>
      <c r="F8" s="121">
        <v>200</v>
      </c>
      <c r="G8" s="101">
        <v>0.2</v>
      </c>
      <c r="H8" s="101">
        <v>0</v>
      </c>
      <c r="I8" s="101">
        <v>10.1</v>
      </c>
      <c r="J8" s="125">
        <v>42.2</v>
      </c>
      <c r="K8" s="42">
        <v>377</v>
      </c>
      <c r="L8" s="115">
        <v>2.9</v>
      </c>
    </row>
    <row r="9" spans="1:12" ht="14.4" x14ac:dyDescent="0.3">
      <c r="A9" s="23"/>
      <c r="B9" s="15"/>
      <c r="C9" s="11"/>
      <c r="D9" s="7" t="s">
        <v>23</v>
      </c>
      <c r="E9" s="41" t="s">
        <v>63</v>
      </c>
      <c r="F9" s="74">
        <v>20</v>
      </c>
      <c r="G9" s="125">
        <v>1.5</v>
      </c>
      <c r="H9" s="125">
        <v>0.1</v>
      </c>
      <c r="I9" s="125">
        <v>10</v>
      </c>
      <c r="J9" s="125">
        <v>47.4</v>
      </c>
      <c r="K9" s="42">
        <v>573</v>
      </c>
      <c r="L9" s="116">
        <v>1.44</v>
      </c>
    </row>
    <row r="10" spans="1:12" ht="14.4" x14ac:dyDescent="0.3">
      <c r="A10" s="23"/>
      <c r="B10" s="15"/>
      <c r="C10" s="11"/>
      <c r="D10" s="7" t="s">
        <v>24</v>
      </c>
      <c r="E10" s="41" t="s">
        <v>62</v>
      </c>
      <c r="F10" s="74">
        <v>110</v>
      </c>
      <c r="G10" s="125">
        <v>0.4</v>
      </c>
      <c r="H10" s="125">
        <v>0.4</v>
      </c>
      <c r="I10" s="125">
        <v>10.8</v>
      </c>
      <c r="J10" s="125">
        <v>48.8</v>
      </c>
      <c r="K10" s="42">
        <v>338</v>
      </c>
      <c r="L10" s="116">
        <v>11.38</v>
      </c>
    </row>
    <row r="11" spans="1:12" ht="14.4" x14ac:dyDescent="0.3">
      <c r="A11" s="23"/>
      <c r="B11" s="15"/>
      <c r="C11" s="11"/>
      <c r="D11" s="6" t="s">
        <v>32</v>
      </c>
      <c r="E11" s="49"/>
      <c r="F11" s="121"/>
      <c r="G11" s="101"/>
      <c r="H11" s="101"/>
      <c r="I11" s="101"/>
      <c r="J11" s="101"/>
      <c r="K11" s="42"/>
      <c r="L11" s="115"/>
    </row>
    <row r="12" spans="1:12" ht="14.4" x14ac:dyDescent="0.3">
      <c r="A12" s="23"/>
      <c r="B12" s="15"/>
      <c r="C12" s="11"/>
      <c r="D12" s="6" t="s">
        <v>134</v>
      </c>
      <c r="E12" s="49" t="s">
        <v>64</v>
      </c>
      <c r="F12" s="121">
        <v>10</v>
      </c>
      <c r="G12" s="101">
        <v>2.2999999999999998</v>
      </c>
      <c r="H12" s="101">
        <v>3</v>
      </c>
      <c r="I12" s="101">
        <v>0</v>
      </c>
      <c r="J12" s="101">
        <v>36.4</v>
      </c>
      <c r="K12" s="42">
        <v>15</v>
      </c>
      <c r="L12" s="115">
        <v>5.42</v>
      </c>
    </row>
    <row r="13" spans="1:12" ht="14.4" x14ac:dyDescent="0.3">
      <c r="A13" s="23"/>
      <c r="B13" s="15"/>
      <c r="C13" s="11"/>
      <c r="D13" s="6" t="s">
        <v>134</v>
      </c>
      <c r="E13" s="41" t="s">
        <v>65</v>
      </c>
      <c r="F13" s="74">
        <v>10</v>
      </c>
      <c r="G13" s="125">
        <v>0.1</v>
      </c>
      <c r="H13" s="125">
        <v>8.3000000000000007</v>
      </c>
      <c r="I13" s="125">
        <v>0.1</v>
      </c>
      <c r="J13" s="125">
        <v>74.8</v>
      </c>
      <c r="K13" s="42">
        <v>14</v>
      </c>
      <c r="L13" s="116">
        <v>7.9</v>
      </c>
    </row>
    <row r="14" spans="1:12" ht="14.4" x14ac:dyDescent="0.3">
      <c r="A14" s="24"/>
      <c r="B14" s="17"/>
      <c r="C14" s="8"/>
      <c r="D14" s="18" t="s">
        <v>33</v>
      </c>
      <c r="E14" s="9"/>
      <c r="F14" s="126">
        <f>SUM(F6:F13)</f>
        <v>500</v>
      </c>
      <c r="G14" s="127">
        <f t="shared" ref="G14:J14" si="0">SUM(G6:G13)</f>
        <v>20</v>
      </c>
      <c r="H14" s="127">
        <f t="shared" si="0"/>
        <v>19.8</v>
      </c>
      <c r="I14" s="127">
        <f t="shared" si="0"/>
        <v>68.2</v>
      </c>
      <c r="J14" s="127">
        <f t="shared" si="0"/>
        <v>543.69999999999993</v>
      </c>
      <c r="K14" s="19"/>
      <c r="L14" s="117">
        <f>SUM(L6:L13)</f>
        <v>108.14</v>
      </c>
    </row>
    <row r="15" spans="1:12" ht="14.4" x14ac:dyDescent="0.3">
      <c r="A15" s="26">
        <f>A6</f>
        <v>1</v>
      </c>
      <c r="B15" s="13">
        <f>B6</f>
        <v>1</v>
      </c>
      <c r="C15" s="10" t="s">
        <v>25</v>
      </c>
      <c r="D15" s="7" t="s">
        <v>26</v>
      </c>
      <c r="E15" s="56" t="s">
        <v>66</v>
      </c>
      <c r="F15" s="122">
        <v>60</v>
      </c>
      <c r="G15" s="104">
        <v>0.7</v>
      </c>
      <c r="H15" s="104">
        <v>0.1</v>
      </c>
      <c r="I15" s="104">
        <v>2.2999999999999998</v>
      </c>
      <c r="J15" s="104">
        <v>12.9</v>
      </c>
      <c r="K15" s="58">
        <v>71</v>
      </c>
      <c r="L15" s="118">
        <v>5.59</v>
      </c>
    </row>
    <row r="16" spans="1:12" ht="14.4" x14ac:dyDescent="0.3">
      <c r="A16" s="23"/>
      <c r="B16" s="15"/>
      <c r="C16" s="11"/>
      <c r="D16" s="7" t="s">
        <v>27</v>
      </c>
      <c r="E16" s="57" t="s">
        <v>67</v>
      </c>
      <c r="F16" s="121">
        <v>200</v>
      </c>
      <c r="G16" s="101">
        <v>2.1</v>
      </c>
      <c r="H16" s="101">
        <v>2.2999999999999998</v>
      </c>
      <c r="I16" s="101">
        <v>15.8</v>
      </c>
      <c r="J16" s="101">
        <v>92.6</v>
      </c>
      <c r="K16" s="59">
        <v>101</v>
      </c>
      <c r="L16" s="115">
        <v>17.14</v>
      </c>
    </row>
    <row r="17" spans="1:12" ht="14.4" x14ac:dyDescent="0.3">
      <c r="A17" s="23"/>
      <c r="B17" s="15"/>
      <c r="C17" s="11"/>
      <c r="D17" s="7" t="s">
        <v>28</v>
      </c>
      <c r="E17" s="57" t="s">
        <v>68</v>
      </c>
      <c r="F17" s="121">
        <v>100</v>
      </c>
      <c r="G17" s="101">
        <v>14.9</v>
      </c>
      <c r="H17" s="101">
        <v>18</v>
      </c>
      <c r="I17" s="101">
        <v>14.5</v>
      </c>
      <c r="J17" s="101">
        <v>279.7</v>
      </c>
      <c r="K17" s="59" t="s">
        <v>55</v>
      </c>
      <c r="L17" s="115">
        <v>59.8</v>
      </c>
    </row>
    <row r="18" spans="1:12" ht="14.4" x14ac:dyDescent="0.3">
      <c r="A18" s="23"/>
      <c r="B18" s="15"/>
      <c r="C18" s="11"/>
      <c r="D18" s="7" t="s">
        <v>29</v>
      </c>
      <c r="E18" s="41" t="s">
        <v>69</v>
      </c>
      <c r="F18" s="74">
        <v>150</v>
      </c>
      <c r="G18" s="125">
        <v>3.2</v>
      </c>
      <c r="H18" s="125">
        <v>5.3</v>
      </c>
      <c r="I18" s="125">
        <v>21.4</v>
      </c>
      <c r="J18" s="125">
        <v>146.30000000000001</v>
      </c>
      <c r="K18" s="74">
        <v>312</v>
      </c>
      <c r="L18" s="116">
        <v>16.97</v>
      </c>
    </row>
    <row r="19" spans="1:12" ht="14.4" x14ac:dyDescent="0.3">
      <c r="A19" s="23"/>
      <c r="B19" s="15"/>
      <c r="C19" s="11"/>
      <c r="D19" s="7" t="s">
        <v>30</v>
      </c>
      <c r="E19" s="57" t="s">
        <v>70</v>
      </c>
      <c r="F19" s="121">
        <v>200</v>
      </c>
      <c r="G19" s="101">
        <v>2.8</v>
      </c>
      <c r="H19" s="101">
        <v>2.5</v>
      </c>
      <c r="I19" s="101">
        <v>13.6</v>
      </c>
      <c r="J19" s="101">
        <v>88</v>
      </c>
      <c r="K19" s="51">
        <v>465</v>
      </c>
      <c r="L19" s="115">
        <v>23.35</v>
      </c>
    </row>
    <row r="20" spans="1:12" ht="14.4" x14ac:dyDescent="0.3">
      <c r="A20" s="23"/>
      <c r="B20" s="15"/>
      <c r="C20" s="11"/>
      <c r="D20" s="85" t="s">
        <v>23</v>
      </c>
      <c r="E20" s="57" t="s">
        <v>40</v>
      </c>
      <c r="F20" s="121">
        <v>30</v>
      </c>
      <c r="G20" s="101">
        <v>2.2999999999999998</v>
      </c>
      <c r="H20" s="101">
        <v>0.2</v>
      </c>
      <c r="I20" s="101">
        <v>15.1</v>
      </c>
      <c r="J20" s="101">
        <v>71</v>
      </c>
      <c r="K20" s="51" t="s">
        <v>71</v>
      </c>
      <c r="L20" s="115">
        <v>2.16</v>
      </c>
    </row>
    <row r="21" spans="1:12" ht="14.4" x14ac:dyDescent="0.3">
      <c r="A21" s="23"/>
      <c r="B21" s="15"/>
      <c r="C21" s="11"/>
      <c r="D21" s="7" t="s">
        <v>32</v>
      </c>
      <c r="E21" s="49" t="s">
        <v>39</v>
      </c>
      <c r="F21" s="121">
        <v>20</v>
      </c>
      <c r="G21" s="101">
        <v>1.3</v>
      </c>
      <c r="H21" s="101">
        <v>0.2</v>
      </c>
      <c r="I21" s="101">
        <v>8.5</v>
      </c>
      <c r="J21" s="101">
        <v>40.799999999999997</v>
      </c>
      <c r="K21" s="51" t="s">
        <v>71</v>
      </c>
      <c r="L21" s="115">
        <v>1.68</v>
      </c>
    </row>
    <row r="22" spans="1:12" ht="14.4" x14ac:dyDescent="0.3">
      <c r="A22" s="23"/>
      <c r="B22" s="15"/>
      <c r="C22" s="11"/>
      <c r="D22" s="6" t="s">
        <v>24</v>
      </c>
      <c r="E22" s="49" t="s">
        <v>72</v>
      </c>
      <c r="F22" s="121">
        <v>120</v>
      </c>
      <c r="G22" s="105">
        <v>0.5</v>
      </c>
      <c r="H22" s="105">
        <v>0.3</v>
      </c>
      <c r="I22" s="105">
        <v>12</v>
      </c>
      <c r="J22" s="105">
        <v>54.7</v>
      </c>
      <c r="K22" s="74" t="s">
        <v>54</v>
      </c>
      <c r="L22" s="119">
        <v>12.13</v>
      </c>
    </row>
    <row r="23" spans="1:12" ht="14.4" x14ac:dyDescent="0.3">
      <c r="A23" s="23"/>
      <c r="B23" s="15"/>
      <c r="C23" s="11"/>
      <c r="D23" s="6"/>
      <c r="E23" s="60"/>
      <c r="F23" s="81"/>
      <c r="G23" s="128"/>
      <c r="H23" s="128"/>
      <c r="I23" s="128"/>
      <c r="J23" s="128"/>
      <c r="K23" s="81"/>
      <c r="L23" s="120"/>
    </row>
    <row r="24" spans="1:12" ht="14.4" x14ac:dyDescent="0.3">
      <c r="A24" s="24"/>
      <c r="B24" s="17"/>
      <c r="C24" s="8"/>
      <c r="D24" s="18" t="s">
        <v>33</v>
      </c>
      <c r="E24" s="9"/>
      <c r="F24" s="126">
        <f>SUM(F15:F23)</f>
        <v>880</v>
      </c>
      <c r="G24" s="127">
        <f t="shared" ref="G24:J24" si="1">SUM(G15:G23)</f>
        <v>27.8</v>
      </c>
      <c r="H24" s="127">
        <f t="shared" si="1"/>
        <v>28.9</v>
      </c>
      <c r="I24" s="127">
        <f t="shared" si="1"/>
        <v>103.19999999999999</v>
      </c>
      <c r="J24" s="127">
        <f t="shared" si="1"/>
        <v>786</v>
      </c>
      <c r="K24" s="19"/>
      <c r="L24" s="117">
        <f>SUM(L15:L23)</f>
        <v>138.82</v>
      </c>
    </row>
    <row r="25" spans="1:12" ht="15" thickBot="1" x14ac:dyDescent="0.3">
      <c r="A25" s="29">
        <f>A6</f>
        <v>1</v>
      </c>
      <c r="B25" s="30">
        <f>B6</f>
        <v>1</v>
      </c>
      <c r="C25" s="160" t="s">
        <v>4</v>
      </c>
      <c r="D25" s="161"/>
      <c r="E25" s="31"/>
      <c r="F25" s="32">
        <f>F14+F24</f>
        <v>1380</v>
      </c>
      <c r="G25" s="32">
        <f t="shared" ref="G25:J25" si="2">G14+G24</f>
        <v>47.8</v>
      </c>
      <c r="H25" s="32">
        <f t="shared" si="2"/>
        <v>48.7</v>
      </c>
      <c r="I25" s="32">
        <f t="shared" si="2"/>
        <v>171.39999999999998</v>
      </c>
      <c r="J25" s="32">
        <f t="shared" si="2"/>
        <v>1329.6999999999998</v>
      </c>
      <c r="K25" s="32"/>
      <c r="L25" s="129">
        <f>L14+L24</f>
        <v>246.95999999999998</v>
      </c>
    </row>
    <row r="26" spans="1:12" ht="14.4" x14ac:dyDescent="0.3">
      <c r="A26" s="14">
        <v>1</v>
      </c>
      <c r="B26" s="15">
        <v>2</v>
      </c>
      <c r="C26" s="22" t="s">
        <v>20</v>
      </c>
      <c r="D26" s="5" t="s">
        <v>21</v>
      </c>
      <c r="E26" s="39"/>
      <c r="F26" s="139"/>
      <c r="G26" s="132"/>
      <c r="H26" s="132"/>
      <c r="I26" s="132"/>
      <c r="J26" s="132"/>
      <c r="K26" s="132"/>
      <c r="L26" s="133"/>
    </row>
    <row r="27" spans="1:12" ht="14.4" x14ac:dyDescent="0.3">
      <c r="A27" s="14"/>
      <c r="B27" s="15"/>
      <c r="C27" s="11"/>
      <c r="D27" s="6"/>
      <c r="E27" s="41"/>
      <c r="F27" s="138"/>
      <c r="G27" s="125"/>
      <c r="H27" s="125"/>
      <c r="I27" s="125"/>
      <c r="J27" s="125"/>
      <c r="K27" s="138"/>
      <c r="L27" s="134"/>
    </row>
    <row r="28" spans="1:12" ht="14.4" x14ac:dyDescent="0.3">
      <c r="A28" s="14"/>
      <c r="B28" s="15"/>
      <c r="C28" s="11"/>
      <c r="D28" s="7" t="s">
        <v>22</v>
      </c>
      <c r="E28" s="41"/>
      <c r="F28" s="138"/>
      <c r="G28" s="125"/>
      <c r="H28" s="125"/>
      <c r="I28" s="125"/>
      <c r="J28" s="125"/>
      <c r="K28" s="138"/>
      <c r="L28" s="134"/>
    </row>
    <row r="29" spans="1:12" ht="14.4" x14ac:dyDescent="0.3">
      <c r="A29" s="14"/>
      <c r="B29" s="15"/>
      <c r="C29" s="11"/>
      <c r="D29" s="7" t="s">
        <v>23</v>
      </c>
      <c r="E29" s="49" t="s">
        <v>53</v>
      </c>
      <c r="F29" s="121">
        <v>15</v>
      </c>
      <c r="G29" s="131">
        <v>1.1000000000000001</v>
      </c>
      <c r="H29" s="131">
        <v>0.1</v>
      </c>
      <c r="I29" s="131">
        <v>7.5</v>
      </c>
      <c r="J29" s="130">
        <v>35.5</v>
      </c>
      <c r="K29" s="138" t="s">
        <v>71</v>
      </c>
      <c r="L29" s="130">
        <v>1.08</v>
      </c>
    </row>
    <row r="30" spans="1:12" ht="14.4" x14ac:dyDescent="0.3">
      <c r="A30" s="14"/>
      <c r="B30" s="15"/>
      <c r="C30" s="11"/>
      <c r="D30" s="7" t="s">
        <v>24</v>
      </c>
      <c r="E30" s="41"/>
      <c r="F30" s="138"/>
      <c r="G30" s="125"/>
      <c r="H30" s="125"/>
      <c r="I30" s="125"/>
      <c r="J30" s="134"/>
      <c r="K30" s="138"/>
      <c r="L30" s="134"/>
    </row>
    <row r="31" spans="1:12" ht="14.4" x14ac:dyDescent="0.3">
      <c r="A31" s="14"/>
      <c r="B31" s="15"/>
      <c r="C31" s="11"/>
      <c r="D31" s="63" t="s">
        <v>32</v>
      </c>
      <c r="E31" s="49"/>
      <c r="F31" s="121"/>
      <c r="G31" s="135"/>
      <c r="H31" s="135"/>
      <c r="I31" s="136"/>
      <c r="J31" s="130"/>
      <c r="K31" s="121"/>
      <c r="L31" s="131"/>
    </row>
    <row r="32" spans="1:12" ht="14.4" x14ac:dyDescent="0.3">
      <c r="A32" s="14"/>
      <c r="B32" s="15"/>
      <c r="C32" s="11"/>
      <c r="D32" s="64" t="s">
        <v>28</v>
      </c>
      <c r="E32" s="52" t="s">
        <v>41</v>
      </c>
      <c r="F32" s="122">
        <v>100</v>
      </c>
      <c r="G32" s="123">
        <v>10.8</v>
      </c>
      <c r="H32" s="123">
        <v>10.199999999999999</v>
      </c>
      <c r="I32" s="123">
        <v>13.6</v>
      </c>
      <c r="J32" s="137">
        <v>189.4</v>
      </c>
      <c r="K32" s="141" t="s">
        <v>74</v>
      </c>
      <c r="L32" s="123">
        <v>78.3</v>
      </c>
    </row>
    <row r="33" spans="1:12" ht="14.4" x14ac:dyDescent="0.3">
      <c r="A33" s="14"/>
      <c r="B33" s="15"/>
      <c r="C33" s="11"/>
      <c r="D33" s="65" t="s">
        <v>30</v>
      </c>
      <c r="E33" s="49" t="s">
        <v>75</v>
      </c>
      <c r="F33" s="121">
        <v>200</v>
      </c>
      <c r="G33" s="131">
        <v>1</v>
      </c>
      <c r="H33" s="131">
        <v>0.2</v>
      </c>
      <c r="I33" s="131">
        <v>19.600000000000001</v>
      </c>
      <c r="J33" s="130">
        <v>83.4</v>
      </c>
      <c r="K33" s="121">
        <v>389</v>
      </c>
      <c r="L33" s="131">
        <v>10.92</v>
      </c>
    </row>
    <row r="34" spans="1:12" ht="14.4" x14ac:dyDescent="0.3">
      <c r="A34" s="14"/>
      <c r="B34" s="15"/>
      <c r="C34" s="11"/>
      <c r="D34" s="65" t="s">
        <v>29</v>
      </c>
      <c r="E34" s="49" t="s">
        <v>42</v>
      </c>
      <c r="F34" s="121">
        <v>175</v>
      </c>
      <c r="G34" s="131">
        <v>5.8</v>
      </c>
      <c r="H34" s="131">
        <v>5.8</v>
      </c>
      <c r="I34" s="131">
        <v>30.8</v>
      </c>
      <c r="J34" s="130">
        <v>197.5</v>
      </c>
      <c r="K34" s="121" t="s">
        <v>43</v>
      </c>
      <c r="L34" s="131">
        <v>11.04</v>
      </c>
    </row>
    <row r="35" spans="1:12" ht="14.4" x14ac:dyDescent="0.3">
      <c r="A35" s="14"/>
      <c r="B35" s="15"/>
      <c r="C35" s="11"/>
      <c r="D35" s="63" t="s">
        <v>26</v>
      </c>
      <c r="E35" s="52" t="s">
        <v>73</v>
      </c>
      <c r="F35" s="122">
        <v>60</v>
      </c>
      <c r="G35" s="123">
        <v>0.9</v>
      </c>
      <c r="H35" s="123">
        <v>3</v>
      </c>
      <c r="I35" s="123">
        <v>2.6</v>
      </c>
      <c r="J35" s="137">
        <v>41</v>
      </c>
      <c r="K35" s="122">
        <v>29</v>
      </c>
      <c r="L35" s="123">
        <v>7.1</v>
      </c>
    </row>
    <row r="36" spans="1:12" ht="14.4" x14ac:dyDescent="0.3">
      <c r="A36" s="14"/>
      <c r="B36" s="15"/>
      <c r="C36" s="11"/>
      <c r="D36" s="63"/>
      <c r="E36" s="41"/>
      <c r="F36" s="125"/>
      <c r="G36" s="125"/>
      <c r="H36" s="125"/>
      <c r="I36" s="125"/>
      <c r="J36" s="134"/>
      <c r="K36" s="138"/>
      <c r="L36" s="134"/>
    </row>
    <row r="37" spans="1:12" ht="14.4" x14ac:dyDescent="0.3">
      <c r="A37" s="16"/>
      <c r="B37" s="17"/>
      <c r="C37" s="8"/>
      <c r="D37" s="18" t="s">
        <v>33</v>
      </c>
      <c r="E37" s="9"/>
      <c r="F37" s="19">
        <f>SUM(F26:F35)</f>
        <v>550</v>
      </c>
      <c r="G37" s="19">
        <f>SUM(G26:G35)</f>
        <v>19.599999999999998</v>
      </c>
      <c r="H37" s="19">
        <f>SUM(H26:H35)</f>
        <v>19.299999999999997</v>
      </c>
      <c r="I37" s="19">
        <f>SUM(I26:I35)</f>
        <v>74.099999999999994</v>
      </c>
      <c r="J37" s="19">
        <f>SUM(J26:J35)</f>
        <v>546.79999999999995</v>
      </c>
      <c r="K37" s="142"/>
      <c r="L37" s="109">
        <f>SUM(L26:L36)</f>
        <v>108.44</v>
      </c>
    </row>
    <row r="38" spans="1:12" ht="14.4" x14ac:dyDescent="0.3">
      <c r="A38" s="13">
        <f>A26</f>
        <v>1</v>
      </c>
      <c r="B38" s="13">
        <f>B26</f>
        <v>2</v>
      </c>
      <c r="C38" s="10" t="s">
        <v>25</v>
      </c>
      <c r="D38" s="7" t="s">
        <v>26</v>
      </c>
      <c r="E38" s="52" t="s">
        <v>76</v>
      </c>
      <c r="F38" s="122">
        <v>70</v>
      </c>
      <c r="G38" s="123">
        <v>0.5</v>
      </c>
      <c r="H38" s="123">
        <v>4.3</v>
      </c>
      <c r="I38" s="131">
        <v>1.7</v>
      </c>
      <c r="J38" s="137">
        <v>47.1</v>
      </c>
      <c r="K38" s="122">
        <v>20</v>
      </c>
      <c r="L38" s="137">
        <v>15.25</v>
      </c>
    </row>
    <row r="39" spans="1:12" ht="14.4" x14ac:dyDescent="0.3">
      <c r="A39" s="14"/>
      <c r="B39" s="15"/>
      <c r="C39" s="11"/>
      <c r="D39" s="7" t="s">
        <v>27</v>
      </c>
      <c r="E39" s="49" t="s">
        <v>44</v>
      </c>
      <c r="F39" s="121">
        <v>200</v>
      </c>
      <c r="G39" s="131">
        <v>1.5</v>
      </c>
      <c r="H39" s="131">
        <v>4</v>
      </c>
      <c r="I39" s="131">
        <v>10</v>
      </c>
      <c r="J39" s="130">
        <v>82.7</v>
      </c>
      <c r="K39" s="143">
        <v>82</v>
      </c>
      <c r="L39" s="130">
        <v>22.1</v>
      </c>
    </row>
    <row r="40" spans="1:12" ht="14.4" x14ac:dyDescent="0.3">
      <c r="A40" s="14"/>
      <c r="B40" s="15"/>
      <c r="C40" s="11"/>
      <c r="D40" s="7" t="s">
        <v>28</v>
      </c>
      <c r="E40" s="52" t="s">
        <v>77</v>
      </c>
      <c r="F40" s="121">
        <v>120</v>
      </c>
      <c r="G40" s="131">
        <v>13.2</v>
      </c>
      <c r="H40" s="131">
        <v>7.1</v>
      </c>
      <c r="I40" s="131">
        <v>6.9</v>
      </c>
      <c r="J40" s="130">
        <v>144.9</v>
      </c>
      <c r="K40" s="141">
        <v>229</v>
      </c>
      <c r="L40" s="130">
        <v>61.43</v>
      </c>
    </row>
    <row r="41" spans="1:12" ht="14.4" x14ac:dyDescent="0.3">
      <c r="A41" s="14"/>
      <c r="B41" s="15"/>
      <c r="C41" s="11"/>
      <c r="D41" s="7" t="s">
        <v>29</v>
      </c>
      <c r="E41" s="49" t="s">
        <v>78</v>
      </c>
      <c r="F41" s="121">
        <v>150</v>
      </c>
      <c r="G41" s="131">
        <v>3.6</v>
      </c>
      <c r="H41" s="131">
        <v>5.8</v>
      </c>
      <c r="I41" s="131">
        <v>37.700000000000003</v>
      </c>
      <c r="J41" s="130">
        <v>217.4</v>
      </c>
      <c r="K41" s="121">
        <v>305</v>
      </c>
      <c r="L41" s="130">
        <v>40.799999999999997</v>
      </c>
    </row>
    <row r="42" spans="1:12" ht="14.4" x14ac:dyDescent="0.3">
      <c r="A42" s="14"/>
      <c r="B42" s="15"/>
      <c r="C42" s="11"/>
      <c r="D42" s="7" t="s">
        <v>30</v>
      </c>
      <c r="E42" s="49" t="s">
        <v>79</v>
      </c>
      <c r="F42" s="121">
        <v>200</v>
      </c>
      <c r="G42" s="131">
        <v>0</v>
      </c>
      <c r="H42" s="131">
        <v>0</v>
      </c>
      <c r="I42" s="131">
        <v>19.399999999999999</v>
      </c>
      <c r="J42" s="130">
        <v>77.400000000000006</v>
      </c>
      <c r="K42" s="138">
        <v>349</v>
      </c>
      <c r="L42" s="130">
        <v>4.8600000000000003</v>
      </c>
    </row>
    <row r="43" spans="1:12" ht="14.4" x14ac:dyDescent="0.3">
      <c r="A43" s="14"/>
      <c r="B43" s="15"/>
      <c r="C43" s="11"/>
      <c r="D43" s="85" t="s">
        <v>23</v>
      </c>
      <c r="E43" s="49" t="s">
        <v>53</v>
      </c>
      <c r="F43" s="121">
        <v>30</v>
      </c>
      <c r="G43" s="131">
        <v>2.2999999999999998</v>
      </c>
      <c r="H43" s="131">
        <v>0.2</v>
      </c>
      <c r="I43" s="131">
        <v>15.1</v>
      </c>
      <c r="J43" s="130">
        <v>71</v>
      </c>
      <c r="K43" s="121" t="s">
        <v>71</v>
      </c>
      <c r="L43" s="130">
        <v>2.16</v>
      </c>
    </row>
    <row r="44" spans="1:12" ht="14.4" x14ac:dyDescent="0.3">
      <c r="A44" s="14"/>
      <c r="B44" s="15"/>
      <c r="C44" s="11"/>
      <c r="D44" s="7" t="s">
        <v>32</v>
      </c>
      <c r="E44" s="49" t="s">
        <v>39</v>
      </c>
      <c r="F44" s="121">
        <v>20</v>
      </c>
      <c r="G44" s="131">
        <v>1.3</v>
      </c>
      <c r="H44" s="131">
        <v>0.2</v>
      </c>
      <c r="I44" s="131">
        <v>8.5</v>
      </c>
      <c r="J44" s="130">
        <v>40.799999999999997</v>
      </c>
      <c r="K44" s="121" t="s">
        <v>71</v>
      </c>
      <c r="L44" s="130">
        <v>1.68</v>
      </c>
    </row>
    <row r="45" spans="1:12" ht="14.4" x14ac:dyDescent="0.3">
      <c r="A45" s="14"/>
      <c r="B45" s="15"/>
      <c r="C45" s="11"/>
      <c r="D45" s="6" t="s">
        <v>46</v>
      </c>
      <c r="E45" s="41" t="s">
        <v>80</v>
      </c>
      <c r="F45" s="138">
        <v>30</v>
      </c>
      <c r="G45" s="125">
        <v>0.8</v>
      </c>
      <c r="H45" s="125">
        <v>1</v>
      </c>
      <c r="I45" s="125">
        <v>23.2</v>
      </c>
      <c r="J45" s="125">
        <v>106.2</v>
      </c>
      <c r="K45" s="138" t="s">
        <v>71</v>
      </c>
      <c r="L45" s="134">
        <v>6.9</v>
      </c>
    </row>
    <row r="46" spans="1:12" ht="14.4" x14ac:dyDescent="0.3">
      <c r="A46" s="14"/>
      <c r="B46" s="15"/>
      <c r="C46" s="11"/>
      <c r="D46" s="6"/>
      <c r="E46" s="41"/>
      <c r="F46" s="125"/>
      <c r="G46" s="125"/>
      <c r="H46" s="125"/>
      <c r="I46" s="125"/>
      <c r="J46" s="125"/>
      <c r="K46" s="138"/>
      <c r="L46" s="134"/>
    </row>
    <row r="47" spans="1:12" ht="14.4" x14ac:dyDescent="0.3">
      <c r="A47" s="16"/>
      <c r="B47" s="17"/>
      <c r="C47" s="8"/>
      <c r="D47" s="18" t="s">
        <v>33</v>
      </c>
      <c r="E47" s="9"/>
      <c r="F47" s="19">
        <f>SUM(F38:F46)</f>
        <v>820</v>
      </c>
      <c r="G47" s="19">
        <f t="shared" ref="G47" si="3">SUM(G38:G46)</f>
        <v>23.200000000000003</v>
      </c>
      <c r="H47" s="19">
        <f t="shared" ref="H47" si="4">SUM(H38:H46)</f>
        <v>22.599999999999998</v>
      </c>
      <c r="I47" s="19">
        <f t="shared" ref="I47" si="5">SUM(I38:I46)</f>
        <v>122.5</v>
      </c>
      <c r="J47" s="19">
        <f t="shared" ref="J47" si="6">SUM(J38:J46)</f>
        <v>787.5</v>
      </c>
      <c r="K47" s="142"/>
      <c r="L47" s="109">
        <f>SUM(L38:L46)</f>
        <v>155.18</v>
      </c>
    </row>
    <row r="48" spans="1:12" ht="15.75" customHeight="1" thickBot="1" x14ac:dyDescent="0.3">
      <c r="A48" s="33">
        <f>A26</f>
        <v>1</v>
      </c>
      <c r="B48" s="33">
        <f>B26</f>
        <v>2</v>
      </c>
      <c r="C48" s="160" t="s">
        <v>4</v>
      </c>
      <c r="D48" s="161"/>
      <c r="E48" s="31"/>
      <c r="F48" s="32">
        <f>F37+F47</f>
        <v>1370</v>
      </c>
      <c r="G48" s="32">
        <f t="shared" ref="G48" si="7">G37+G47</f>
        <v>42.8</v>
      </c>
      <c r="H48" s="32">
        <f t="shared" ref="H48" si="8">H37+H47</f>
        <v>41.899999999999991</v>
      </c>
      <c r="I48" s="32">
        <f t="shared" ref="I48" si="9">I37+I47</f>
        <v>196.6</v>
      </c>
      <c r="J48" s="32">
        <f t="shared" ref="J48:L48" si="10">J37+J47</f>
        <v>1334.3</v>
      </c>
      <c r="K48" s="144"/>
      <c r="L48" s="32">
        <f t="shared" si="10"/>
        <v>263.62</v>
      </c>
    </row>
    <row r="49" spans="1:12" ht="14.4" x14ac:dyDescent="0.3">
      <c r="A49" s="20">
        <v>1</v>
      </c>
      <c r="B49" s="21">
        <v>3</v>
      </c>
      <c r="C49" s="22" t="s">
        <v>20</v>
      </c>
      <c r="D49" s="5" t="s">
        <v>21</v>
      </c>
      <c r="E49" s="52" t="s">
        <v>56</v>
      </c>
      <c r="F49" s="53">
        <v>200</v>
      </c>
      <c r="G49" s="123">
        <v>7.4</v>
      </c>
      <c r="H49" s="123">
        <v>12</v>
      </c>
      <c r="I49" s="140">
        <v>34.799999999999997</v>
      </c>
      <c r="J49" s="137">
        <v>278</v>
      </c>
      <c r="K49" s="145">
        <v>175</v>
      </c>
      <c r="L49" s="137">
        <v>51.95</v>
      </c>
    </row>
    <row r="50" spans="1:12" ht="14.4" x14ac:dyDescent="0.3">
      <c r="A50" s="23"/>
      <c r="B50" s="15"/>
      <c r="C50" s="11"/>
      <c r="D50" s="99" t="s">
        <v>134</v>
      </c>
      <c r="E50" s="84" t="s">
        <v>85</v>
      </c>
      <c r="F50" s="50">
        <v>12</v>
      </c>
      <c r="G50" s="131">
        <v>2.8</v>
      </c>
      <c r="H50" s="131">
        <v>3.5</v>
      </c>
      <c r="I50" s="131">
        <v>0</v>
      </c>
      <c r="J50" s="130">
        <v>43.7</v>
      </c>
      <c r="K50" s="138">
        <v>15</v>
      </c>
      <c r="L50" s="130">
        <v>6.53</v>
      </c>
    </row>
    <row r="51" spans="1:12" ht="14.4" x14ac:dyDescent="0.3">
      <c r="A51" s="23"/>
      <c r="B51" s="15"/>
      <c r="C51" s="11"/>
      <c r="D51" s="7" t="s">
        <v>22</v>
      </c>
      <c r="E51" s="84" t="s">
        <v>51</v>
      </c>
      <c r="F51" s="50">
        <v>200</v>
      </c>
      <c r="G51" s="131">
        <v>0.1</v>
      </c>
      <c r="H51" s="131">
        <v>0</v>
      </c>
      <c r="I51" s="131">
        <v>9.9</v>
      </c>
      <c r="J51" s="130">
        <v>40.200000000000003</v>
      </c>
      <c r="K51" s="138">
        <v>376</v>
      </c>
      <c r="L51" s="134">
        <v>1.54</v>
      </c>
    </row>
    <row r="52" spans="1:12" ht="14.4" x14ac:dyDescent="0.3">
      <c r="A52" s="23"/>
      <c r="B52" s="15"/>
      <c r="C52" s="11"/>
      <c r="D52" s="85" t="s">
        <v>23</v>
      </c>
      <c r="E52" s="84" t="s">
        <v>53</v>
      </c>
      <c r="F52" s="50">
        <v>15</v>
      </c>
      <c r="G52" s="131">
        <v>1.1000000000000001</v>
      </c>
      <c r="H52" s="131">
        <v>0.1</v>
      </c>
      <c r="I52" s="131">
        <v>7.5</v>
      </c>
      <c r="J52" s="130">
        <v>35.5</v>
      </c>
      <c r="K52" s="138" t="s">
        <v>71</v>
      </c>
      <c r="L52" s="134">
        <v>1.08</v>
      </c>
    </row>
    <row r="53" spans="1:12" ht="14.4" x14ac:dyDescent="0.3">
      <c r="A53" s="23"/>
      <c r="B53" s="15"/>
      <c r="C53" s="11"/>
      <c r="D53" s="85" t="s">
        <v>32</v>
      </c>
      <c r="E53" s="84" t="s">
        <v>81</v>
      </c>
      <c r="F53" s="50">
        <v>15</v>
      </c>
      <c r="G53" s="131">
        <v>1</v>
      </c>
      <c r="H53" s="131">
        <v>0.1</v>
      </c>
      <c r="I53" s="131">
        <v>6.4</v>
      </c>
      <c r="J53" s="130">
        <v>30.6</v>
      </c>
      <c r="K53" s="138" t="s">
        <v>71</v>
      </c>
      <c r="L53" s="130">
        <v>1.26</v>
      </c>
    </row>
    <row r="54" spans="1:12" ht="14.4" x14ac:dyDescent="0.3">
      <c r="A54" s="23"/>
      <c r="B54" s="15"/>
      <c r="C54" s="11"/>
      <c r="D54" s="7" t="s">
        <v>24</v>
      </c>
      <c r="E54" s="49"/>
      <c r="F54" s="50"/>
      <c r="G54" s="131"/>
      <c r="H54" s="131"/>
      <c r="I54" s="136"/>
      <c r="J54" s="130"/>
      <c r="K54" s="138"/>
      <c r="L54" s="130"/>
    </row>
    <row r="55" spans="1:12" ht="14.4" x14ac:dyDescent="0.3">
      <c r="A55" s="23"/>
      <c r="B55" s="15"/>
      <c r="C55" s="11"/>
      <c r="D55" s="65" t="s">
        <v>46</v>
      </c>
      <c r="E55" s="84" t="s">
        <v>58</v>
      </c>
      <c r="F55" s="50">
        <v>15</v>
      </c>
      <c r="G55" s="131">
        <v>1.1000000000000001</v>
      </c>
      <c r="H55" s="131">
        <v>1.3</v>
      </c>
      <c r="I55" s="131">
        <v>8.3000000000000007</v>
      </c>
      <c r="J55" s="130">
        <v>49.1</v>
      </c>
      <c r="K55" s="121">
        <v>471</v>
      </c>
      <c r="L55" s="130">
        <v>4.3600000000000003</v>
      </c>
    </row>
    <row r="56" spans="1:12" ht="14.4" x14ac:dyDescent="0.3">
      <c r="A56" s="23"/>
      <c r="B56" s="15"/>
      <c r="C56" s="11"/>
      <c r="D56" s="100" t="s">
        <v>135</v>
      </c>
      <c r="E56" s="86" t="s">
        <v>83</v>
      </c>
      <c r="F56" s="53">
        <v>45</v>
      </c>
      <c r="G56" s="131">
        <v>1.8</v>
      </c>
      <c r="H56" s="131">
        <v>3.6</v>
      </c>
      <c r="I56" s="123">
        <v>12.2</v>
      </c>
      <c r="J56" s="137">
        <v>88.9</v>
      </c>
      <c r="K56" s="146" t="s">
        <v>84</v>
      </c>
      <c r="L56" s="123">
        <v>10.69</v>
      </c>
    </row>
    <row r="57" spans="1:12" ht="14.4" x14ac:dyDescent="0.3">
      <c r="A57" s="24"/>
      <c r="B57" s="17"/>
      <c r="C57" s="8"/>
      <c r="D57" s="18" t="s">
        <v>33</v>
      </c>
      <c r="E57" s="9"/>
      <c r="F57" s="19">
        <f>SUM(F49:F56)</f>
        <v>502</v>
      </c>
      <c r="G57" s="19">
        <f t="shared" ref="G57" si="11">SUM(G49:G56)</f>
        <v>15.299999999999999</v>
      </c>
      <c r="H57" s="19">
        <f t="shared" ref="H57" si="12">SUM(H49:H56)</f>
        <v>20.6</v>
      </c>
      <c r="I57" s="19">
        <f t="shared" ref="I57" si="13">SUM(I49:I56)</f>
        <v>79.099999999999994</v>
      </c>
      <c r="J57" s="19">
        <f t="shared" ref="J57" si="14">SUM(J49:J56)</f>
        <v>566</v>
      </c>
      <c r="K57" s="19"/>
      <c r="L57" s="109">
        <f>SUM(L49:L56)</f>
        <v>77.41</v>
      </c>
    </row>
    <row r="58" spans="1:12" ht="14.4" x14ac:dyDescent="0.3">
      <c r="A58" s="26">
        <f>A49</f>
        <v>1</v>
      </c>
      <c r="B58" s="13">
        <f>B49</f>
        <v>3</v>
      </c>
      <c r="C58" s="10" t="s">
        <v>25</v>
      </c>
      <c r="D58" s="7" t="s">
        <v>26</v>
      </c>
      <c r="E58" s="52" t="s">
        <v>47</v>
      </c>
      <c r="F58" s="53">
        <v>60</v>
      </c>
      <c r="G58" s="54">
        <v>0.8</v>
      </c>
      <c r="H58" s="54">
        <v>3.7</v>
      </c>
      <c r="I58" s="62">
        <v>5</v>
      </c>
      <c r="J58" s="70">
        <v>56.1</v>
      </c>
      <c r="K58" s="66">
        <v>52</v>
      </c>
      <c r="L58" s="70">
        <v>10.01</v>
      </c>
    </row>
    <row r="59" spans="1:12" ht="14.4" x14ac:dyDescent="0.3">
      <c r="A59" s="23"/>
      <c r="B59" s="15"/>
      <c r="C59" s="11"/>
      <c r="D59" s="7" t="s">
        <v>27</v>
      </c>
      <c r="E59" s="49" t="s">
        <v>48</v>
      </c>
      <c r="F59" s="50">
        <v>200</v>
      </c>
      <c r="G59" s="62">
        <v>4.5999999999999996</v>
      </c>
      <c r="H59" s="62">
        <v>4.3</v>
      </c>
      <c r="I59" s="62">
        <v>15.1</v>
      </c>
      <c r="J59" s="71">
        <v>117.7</v>
      </c>
      <c r="K59" s="69">
        <v>102</v>
      </c>
      <c r="L59" s="71">
        <v>16.78</v>
      </c>
    </row>
    <row r="60" spans="1:12" ht="14.4" x14ac:dyDescent="0.3">
      <c r="A60" s="23"/>
      <c r="B60" s="15"/>
      <c r="C60" s="11"/>
      <c r="D60" s="7" t="s">
        <v>28</v>
      </c>
      <c r="E60" s="49" t="s">
        <v>49</v>
      </c>
      <c r="F60" s="50">
        <v>110</v>
      </c>
      <c r="G60" s="62">
        <v>11.1</v>
      </c>
      <c r="H60" s="62">
        <v>13.8</v>
      </c>
      <c r="I60" s="62">
        <v>11.4</v>
      </c>
      <c r="J60" s="71">
        <v>204.6</v>
      </c>
      <c r="K60" s="66">
        <v>279</v>
      </c>
      <c r="L60" s="71">
        <v>51.01</v>
      </c>
    </row>
    <row r="61" spans="1:12" ht="14.4" x14ac:dyDescent="0.3">
      <c r="A61" s="23"/>
      <c r="B61" s="15"/>
      <c r="C61" s="11"/>
      <c r="D61" s="7" t="s">
        <v>29</v>
      </c>
      <c r="E61" s="84" t="s">
        <v>86</v>
      </c>
      <c r="F61" s="50">
        <v>180</v>
      </c>
      <c r="G61" s="62">
        <v>3.4</v>
      </c>
      <c r="H61" s="62">
        <v>5</v>
      </c>
      <c r="I61" s="62">
        <v>16.8</v>
      </c>
      <c r="J61" s="71">
        <v>121.5</v>
      </c>
      <c r="K61" s="88" t="s">
        <v>88</v>
      </c>
      <c r="L61" s="71">
        <v>16.59</v>
      </c>
    </row>
    <row r="62" spans="1:12" ht="14.4" x14ac:dyDescent="0.3">
      <c r="A62" s="23"/>
      <c r="B62" s="15"/>
      <c r="C62" s="11"/>
      <c r="D62" s="7" t="s">
        <v>30</v>
      </c>
      <c r="E62" s="41" t="s">
        <v>87</v>
      </c>
      <c r="F62" s="74">
        <v>200</v>
      </c>
      <c r="G62" s="125">
        <v>0.2</v>
      </c>
      <c r="H62" s="125">
        <v>0.2</v>
      </c>
      <c r="I62" s="125">
        <v>27</v>
      </c>
      <c r="J62" s="134">
        <v>111.1</v>
      </c>
      <c r="K62" s="74" t="s">
        <v>89</v>
      </c>
      <c r="L62" s="134">
        <v>6.7</v>
      </c>
    </row>
    <row r="63" spans="1:12" ht="14.4" x14ac:dyDescent="0.3">
      <c r="A63" s="23"/>
      <c r="B63" s="15"/>
      <c r="C63" s="11"/>
      <c r="D63" s="85" t="s">
        <v>23</v>
      </c>
      <c r="E63" s="84" t="s">
        <v>53</v>
      </c>
      <c r="F63" s="50">
        <v>40</v>
      </c>
      <c r="G63" s="62">
        <v>3.1</v>
      </c>
      <c r="H63" s="62">
        <v>0.2</v>
      </c>
      <c r="I63" s="62">
        <v>20.100000000000001</v>
      </c>
      <c r="J63" s="71">
        <v>94.7</v>
      </c>
      <c r="K63" s="88" t="s">
        <v>71</v>
      </c>
      <c r="L63" s="71">
        <v>2.88</v>
      </c>
    </row>
    <row r="64" spans="1:12" ht="14.4" x14ac:dyDescent="0.3">
      <c r="A64" s="23"/>
      <c r="B64" s="15"/>
      <c r="C64" s="11"/>
      <c r="D64" s="7" t="s">
        <v>32</v>
      </c>
      <c r="E64" s="49" t="s">
        <v>39</v>
      </c>
      <c r="F64" s="50">
        <v>30</v>
      </c>
      <c r="G64" s="62">
        <v>2</v>
      </c>
      <c r="H64" s="62">
        <v>0.3</v>
      </c>
      <c r="I64" s="62">
        <v>12.7</v>
      </c>
      <c r="J64" s="71">
        <v>61.2</v>
      </c>
      <c r="K64" s="88" t="s">
        <v>71</v>
      </c>
      <c r="L64" s="71">
        <v>2.52</v>
      </c>
    </row>
    <row r="65" spans="1:12" ht="14.4" x14ac:dyDescent="0.3">
      <c r="A65" s="23"/>
      <c r="B65" s="15"/>
      <c r="C65" s="11"/>
      <c r="D65" s="72" t="s">
        <v>22</v>
      </c>
      <c r="E65" s="49"/>
      <c r="F65" s="50"/>
      <c r="G65" s="62"/>
      <c r="H65" s="62"/>
      <c r="I65" s="62"/>
      <c r="J65" s="71"/>
      <c r="K65" s="66"/>
      <c r="L65" s="71"/>
    </row>
    <row r="66" spans="1:12" ht="14.4" x14ac:dyDescent="0.3">
      <c r="A66" s="23"/>
      <c r="B66" s="15"/>
      <c r="C66" s="11"/>
      <c r="D66" s="63" t="s">
        <v>24</v>
      </c>
      <c r="E66" s="41"/>
      <c r="F66" s="42"/>
      <c r="G66" s="102"/>
      <c r="H66" s="102"/>
      <c r="I66" s="102"/>
      <c r="J66" s="102"/>
      <c r="K66" s="42"/>
      <c r="L66" s="108"/>
    </row>
    <row r="67" spans="1:12" ht="14.4" x14ac:dyDescent="0.3">
      <c r="A67" s="23"/>
      <c r="B67" s="15"/>
      <c r="C67" s="11"/>
      <c r="D67" s="73"/>
      <c r="E67" s="41"/>
      <c r="F67" s="42"/>
      <c r="G67" s="102"/>
      <c r="H67" s="102"/>
      <c r="I67" s="102"/>
      <c r="J67" s="102"/>
      <c r="K67" s="42"/>
      <c r="L67" s="108"/>
    </row>
    <row r="68" spans="1:12" ht="14.4" x14ac:dyDescent="0.3">
      <c r="A68" s="23"/>
      <c r="B68" s="15"/>
      <c r="C68" s="11"/>
      <c r="D68" s="6"/>
      <c r="E68" s="41"/>
      <c r="F68" s="42"/>
      <c r="G68" s="102"/>
      <c r="H68" s="102"/>
      <c r="I68" s="102"/>
      <c r="J68" s="102"/>
      <c r="K68" s="42"/>
      <c r="L68" s="108"/>
    </row>
    <row r="69" spans="1:12" ht="14.4" x14ac:dyDescent="0.3">
      <c r="A69" s="24"/>
      <c r="B69" s="17"/>
      <c r="C69" s="8"/>
      <c r="D69" s="18" t="s">
        <v>33</v>
      </c>
      <c r="E69" s="9"/>
      <c r="F69" s="19">
        <f>SUM(F58:F68)</f>
        <v>820</v>
      </c>
      <c r="G69" s="19">
        <f t="shared" ref="G69" si="15">SUM(G58:G68)</f>
        <v>25.2</v>
      </c>
      <c r="H69" s="19">
        <f t="shared" ref="H69" si="16">SUM(H58:H68)</f>
        <v>27.5</v>
      </c>
      <c r="I69" s="19">
        <f t="shared" ref="I69" si="17">SUM(I58:I68)</f>
        <v>108.10000000000001</v>
      </c>
      <c r="J69" s="19">
        <f t="shared" ref="J69" si="18">SUM(J58:J68)</f>
        <v>766.90000000000009</v>
      </c>
      <c r="K69" s="19"/>
      <c r="L69" s="109">
        <f>SUM(L58:L68)</f>
        <v>106.49</v>
      </c>
    </row>
    <row r="70" spans="1:12" ht="15.75" customHeight="1" thickBot="1" x14ac:dyDescent="0.3">
      <c r="A70" s="29">
        <f>A49</f>
        <v>1</v>
      </c>
      <c r="B70" s="30">
        <f>B49</f>
        <v>3</v>
      </c>
      <c r="C70" s="160" t="s">
        <v>4</v>
      </c>
      <c r="D70" s="161"/>
      <c r="E70" s="31"/>
      <c r="F70" s="32">
        <f>F57+F69</f>
        <v>1322</v>
      </c>
      <c r="G70" s="32">
        <f t="shared" ref="G70" si="19">G57+G69</f>
        <v>40.5</v>
      </c>
      <c r="H70" s="32">
        <f t="shared" ref="H70" si="20">H57+H69</f>
        <v>48.1</v>
      </c>
      <c r="I70" s="32">
        <f t="shared" ref="I70" si="21">I57+I69</f>
        <v>187.2</v>
      </c>
      <c r="J70" s="32">
        <f t="shared" ref="J70:L70" si="22">J57+J69</f>
        <v>1332.9</v>
      </c>
      <c r="K70" s="32"/>
      <c r="L70" s="32">
        <f t="shared" si="22"/>
        <v>183.89999999999998</v>
      </c>
    </row>
    <row r="71" spans="1:12" ht="14.4" x14ac:dyDescent="0.3">
      <c r="A71" s="20">
        <v>1</v>
      </c>
      <c r="B71" s="21">
        <v>4</v>
      </c>
      <c r="C71" s="22" t="s">
        <v>20</v>
      </c>
      <c r="D71" s="5" t="s">
        <v>21</v>
      </c>
      <c r="E71" s="39" t="s">
        <v>91</v>
      </c>
      <c r="F71" s="82">
        <v>200</v>
      </c>
      <c r="G71" s="132">
        <v>16.399999999999999</v>
      </c>
      <c r="H71" s="132">
        <v>17.3</v>
      </c>
      <c r="I71" s="132">
        <v>24.5</v>
      </c>
      <c r="J71" s="132">
        <v>319.3</v>
      </c>
      <c r="K71" s="82">
        <v>276</v>
      </c>
      <c r="L71" s="133">
        <v>118.04</v>
      </c>
    </row>
    <row r="72" spans="1:12" ht="14.4" x14ac:dyDescent="0.3">
      <c r="A72" s="23"/>
      <c r="B72" s="15"/>
      <c r="C72" s="11"/>
      <c r="D72" s="6"/>
      <c r="E72" s="41"/>
      <c r="F72" s="42"/>
      <c r="G72" s="102"/>
      <c r="H72" s="102"/>
      <c r="I72" s="102"/>
      <c r="J72" s="102"/>
      <c r="K72" s="42"/>
      <c r="L72" s="134"/>
    </row>
    <row r="73" spans="1:12" ht="14.4" x14ac:dyDescent="0.3">
      <c r="A73" s="23"/>
      <c r="B73" s="15"/>
      <c r="C73" s="11"/>
      <c r="D73" s="7" t="s">
        <v>22</v>
      </c>
      <c r="E73" s="41"/>
      <c r="F73" s="42"/>
      <c r="G73" s="102"/>
      <c r="H73" s="102"/>
      <c r="I73" s="102"/>
      <c r="J73" s="102"/>
      <c r="K73" s="42"/>
      <c r="L73" s="134"/>
    </row>
    <row r="74" spans="1:12" ht="14.4" x14ac:dyDescent="0.3">
      <c r="A74" s="23"/>
      <c r="B74" s="15"/>
      <c r="C74" s="11"/>
      <c r="D74" s="85" t="s">
        <v>23</v>
      </c>
      <c r="E74" s="84" t="s">
        <v>53</v>
      </c>
      <c r="F74" s="50">
        <v>20</v>
      </c>
      <c r="G74" s="62">
        <v>1.5</v>
      </c>
      <c r="H74" s="62">
        <v>0.1</v>
      </c>
      <c r="I74" s="62">
        <v>10</v>
      </c>
      <c r="J74" s="71">
        <v>47.4</v>
      </c>
      <c r="K74" s="74" t="s">
        <v>71</v>
      </c>
      <c r="L74" s="130">
        <v>1.44</v>
      </c>
    </row>
    <row r="75" spans="1:12" ht="14.4" x14ac:dyDescent="0.3">
      <c r="A75" s="23"/>
      <c r="B75" s="15"/>
      <c r="C75" s="11"/>
      <c r="D75" s="7" t="s">
        <v>24</v>
      </c>
      <c r="E75" s="41"/>
      <c r="F75" s="42"/>
      <c r="G75" s="102"/>
      <c r="H75" s="102"/>
      <c r="I75" s="102"/>
      <c r="J75" s="108"/>
      <c r="K75" s="42"/>
      <c r="L75" s="134"/>
    </row>
    <row r="76" spans="1:12" ht="14.4" x14ac:dyDescent="0.3">
      <c r="A76" s="23"/>
      <c r="B76" s="15"/>
      <c r="C76" s="11"/>
      <c r="D76" s="6" t="s">
        <v>32</v>
      </c>
      <c r="E76" s="49" t="s">
        <v>39</v>
      </c>
      <c r="F76" s="50">
        <v>20</v>
      </c>
      <c r="G76" s="135">
        <v>1.3</v>
      </c>
      <c r="H76" s="135">
        <v>0.2</v>
      </c>
      <c r="I76" s="136">
        <v>8.5</v>
      </c>
      <c r="J76" s="71">
        <v>40.799999999999997</v>
      </c>
      <c r="K76" s="88" t="s">
        <v>71</v>
      </c>
      <c r="L76" s="131">
        <v>1.68</v>
      </c>
    </row>
    <row r="77" spans="1:12" ht="14.4" x14ac:dyDescent="0.3">
      <c r="A77" s="23"/>
      <c r="B77" s="15"/>
      <c r="C77" s="11"/>
      <c r="D77" s="65" t="s">
        <v>28</v>
      </c>
      <c r="E77" s="52"/>
      <c r="F77" s="53"/>
      <c r="G77" s="54"/>
      <c r="H77" s="54"/>
      <c r="I77" s="54"/>
      <c r="J77" s="70"/>
      <c r="K77" s="67"/>
      <c r="L77" s="123"/>
    </row>
    <row r="78" spans="1:12" ht="14.4" x14ac:dyDescent="0.3">
      <c r="A78" s="23"/>
      <c r="B78" s="15"/>
      <c r="C78" s="11"/>
      <c r="D78" s="65" t="s">
        <v>30</v>
      </c>
      <c r="E78" s="84" t="s">
        <v>79</v>
      </c>
      <c r="F78" s="50">
        <v>200</v>
      </c>
      <c r="G78" s="62">
        <v>0</v>
      </c>
      <c r="H78" s="62">
        <v>0</v>
      </c>
      <c r="I78" s="62">
        <v>19.399999999999999</v>
      </c>
      <c r="J78" s="71">
        <v>77.400000000000006</v>
      </c>
      <c r="K78" s="66">
        <v>349</v>
      </c>
      <c r="L78" s="131">
        <v>4.8600000000000003</v>
      </c>
    </row>
    <row r="79" spans="1:12" ht="14.4" x14ac:dyDescent="0.3">
      <c r="A79" s="23"/>
      <c r="B79" s="15"/>
      <c r="C79" s="11"/>
      <c r="D79" s="65" t="s">
        <v>29</v>
      </c>
      <c r="E79" s="49"/>
      <c r="F79" s="50"/>
      <c r="G79" s="62"/>
      <c r="H79" s="62"/>
      <c r="I79" s="62"/>
      <c r="J79" s="71"/>
      <c r="K79" s="66"/>
      <c r="L79" s="131"/>
    </row>
    <row r="80" spans="1:12" ht="14.4" x14ac:dyDescent="0.3">
      <c r="A80" s="23"/>
      <c r="B80" s="15"/>
      <c r="C80" s="11"/>
      <c r="D80" s="63" t="s">
        <v>26</v>
      </c>
      <c r="E80" s="86" t="s">
        <v>90</v>
      </c>
      <c r="F80" s="53">
        <v>60</v>
      </c>
      <c r="G80" s="54">
        <v>0.9</v>
      </c>
      <c r="H80" s="54">
        <v>3</v>
      </c>
      <c r="I80" s="54">
        <v>5.3</v>
      </c>
      <c r="J80" s="70">
        <v>53</v>
      </c>
      <c r="K80" s="68">
        <v>45</v>
      </c>
      <c r="L80" s="123">
        <v>9.7200000000000006</v>
      </c>
    </row>
    <row r="81" spans="1:12" ht="14.4" x14ac:dyDescent="0.3">
      <c r="A81" s="23"/>
      <c r="B81" s="15"/>
      <c r="C81" s="11"/>
      <c r="D81" s="6"/>
      <c r="E81" s="41"/>
      <c r="F81" s="42"/>
      <c r="G81" s="102"/>
      <c r="H81" s="102"/>
      <c r="I81" s="102"/>
      <c r="J81" s="102"/>
      <c r="K81" s="42"/>
      <c r="L81" s="134"/>
    </row>
    <row r="82" spans="1:12" ht="14.4" x14ac:dyDescent="0.3">
      <c r="A82" s="24"/>
      <c r="B82" s="17"/>
      <c r="C82" s="8"/>
      <c r="D82" s="18" t="s">
        <v>33</v>
      </c>
      <c r="E82" s="9"/>
      <c r="F82" s="19">
        <f>SUM(F71:F81)</f>
        <v>500</v>
      </c>
      <c r="G82" s="19">
        <f t="shared" ref="G82" si="23">SUM(G71:G81)</f>
        <v>20.099999999999998</v>
      </c>
      <c r="H82" s="19">
        <f t="shared" ref="H82" si="24">SUM(H71:H81)</f>
        <v>20.6</v>
      </c>
      <c r="I82" s="19">
        <f t="shared" ref="I82" si="25">SUM(I71:I81)</f>
        <v>67.7</v>
      </c>
      <c r="J82" s="19">
        <f t="shared" ref="J82" si="26">SUM(J71:J81)</f>
        <v>537.9</v>
      </c>
      <c r="K82" s="19"/>
      <c r="L82" s="109">
        <f>SUM(L71:L81)</f>
        <v>135.74</v>
      </c>
    </row>
    <row r="83" spans="1:12" ht="14.4" x14ac:dyDescent="0.3">
      <c r="A83" s="26">
        <f>A71</f>
        <v>1</v>
      </c>
      <c r="B83" s="13">
        <f>B71</f>
        <v>4</v>
      </c>
      <c r="C83" s="10" t="s">
        <v>25</v>
      </c>
      <c r="D83" s="7" t="s">
        <v>26</v>
      </c>
      <c r="E83" s="86" t="s">
        <v>92</v>
      </c>
      <c r="F83" s="53">
        <v>60</v>
      </c>
      <c r="G83" s="54">
        <v>0.5</v>
      </c>
      <c r="H83" s="54">
        <v>0.1</v>
      </c>
      <c r="I83" s="62">
        <v>1.5</v>
      </c>
      <c r="J83" s="70">
        <v>8.4</v>
      </c>
      <c r="K83" s="68">
        <v>71</v>
      </c>
      <c r="L83" s="70">
        <v>7.26</v>
      </c>
    </row>
    <row r="84" spans="1:12" ht="14.4" x14ac:dyDescent="0.3">
      <c r="A84" s="23"/>
      <c r="B84" s="15"/>
      <c r="C84" s="11"/>
      <c r="D84" s="7" t="s">
        <v>27</v>
      </c>
      <c r="E84" s="84" t="s">
        <v>95</v>
      </c>
      <c r="F84" s="50">
        <v>200</v>
      </c>
      <c r="G84" s="62">
        <v>2</v>
      </c>
      <c r="H84" s="62">
        <v>3.1</v>
      </c>
      <c r="I84" s="62">
        <v>8.9</v>
      </c>
      <c r="J84" s="71">
        <v>71.400000000000006</v>
      </c>
      <c r="K84" s="89" t="s">
        <v>97</v>
      </c>
      <c r="L84" s="71">
        <v>7.53</v>
      </c>
    </row>
    <row r="85" spans="1:12" ht="14.4" x14ac:dyDescent="0.3">
      <c r="A85" s="23"/>
      <c r="B85" s="15"/>
      <c r="C85" s="11"/>
      <c r="D85" s="7" t="s">
        <v>28</v>
      </c>
      <c r="E85" s="84" t="s">
        <v>96</v>
      </c>
      <c r="F85" s="50">
        <v>100</v>
      </c>
      <c r="G85" s="62">
        <v>14.5</v>
      </c>
      <c r="H85" s="62">
        <v>20.100000000000001</v>
      </c>
      <c r="I85" s="62">
        <v>12.6</v>
      </c>
      <c r="J85" s="71">
        <v>289.3</v>
      </c>
      <c r="K85" s="66">
        <v>269</v>
      </c>
      <c r="L85" s="71">
        <v>51.94</v>
      </c>
    </row>
    <row r="86" spans="1:12" ht="14.4" x14ac:dyDescent="0.3">
      <c r="A86" s="23"/>
      <c r="B86" s="15"/>
      <c r="C86" s="11"/>
      <c r="D86" s="7" t="s">
        <v>29</v>
      </c>
      <c r="E86" s="84" t="s">
        <v>50</v>
      </c>
      <c r="F86" s="50">
        <v>150</v>
      </c>
      <c r="G86" s="62">
        <v>3.9</v>
      </c>
      <c r="H86" s="62">
        <v>3.2</v>
      </c>
      <c r="I86" s="62">
        <v>23.1</v>
      </c>
      <c r="J86" s="71">
        <v>137.1</v>
      </c>
      <c r="K86" s="66">
        <v>223</v>
      </c>
      <c r="L86" s="71">
        <v>5.74</v>
      </c>
    </row>
    <row r="87" spans="1:12" ht="14.4" x14ac:dyDescent="0.3">
      <c r="A87" s="23"/>
      <c r="B87" s="15"/>
      <c r="C87" s="11"/>
      <c r="D87" s="7" t="s">
        <v>30</v>
      </c>
      <c r="E87" s="84" t="s">
        <v>93</v>
      </c>
      <c r="F87" s="50">
        <v>200</v>
      </c>
      <c r="G87" s="62">
        <v>0.1</v>
      </c>
      <c r="H87" s="62">
        <v>0</v>
      </c>
      <c r="I87" s="62">
        <v>21.7</v>
      </c>
      <c r="J87" s="71">
        <v>90</v>
      </c>
      <c r="K87" s="74">
        <v>468</v>
      </c>
      <c r="L87" s="70">
        <v>6.67</v>
      </c>
    </row>
    <row r="88" spans="1:12" ht="14.4" x14ac:dyDescent="0.3">
      <c r="A88" s="23"/>
      <c r="B88" s="15"/>
      <c r="C88" s="11"/>
      <c r="D88" s="85" t="s">
        <v>23</v>
      </c>
      <c r="E88" s="84" t="s">
        <v>53</v>
      </c>
      <c r="F88" s="50">
        <v>50</v>
      </c>
      <c r="G88" s="62">
        <v>3.8</v>
      </c>
      <c r="H88" s="62">
        <v>0.3</v>
      </c>
      <c r="I88" s="62">
        <v>25.1</v>
      </c>
      <c r="J88" s="71">
        <v>118.4</v>
      </c>
      <c r="K88" s="88" t="s">
        <v>71</v>
      </c>
      <c r="L88" s="71">
        <v>3.6</v>
      </c>
    </row>
    <row r="89" spans="1:12" ht="14.4" x14ac:dyDescent="0.3">
      <c r="A89" s="23"/>
      <c r="B89" s="15"/>
      <c r="C89" s="11"/>
      <c r="D89" s="7" t="s">
        <v>32</v>
      </c>
      <c r="E89" s="49" t="s">
        <v>39</v>
      </c>
      <c r="F89" s="50">
        <v>35</v>
      </c>
      <c r="G89" s="62">
        <v>2.2999999999999998</v>
      </c>
      <c r="H89" s="62">
        <v>0.3</v>
      </c>
      <c r="I89" s="62">
        <v>14.8</v>
      </c>
      <c r="J89" s="71">
        <v>71.400000000000006</v>
      </c>
      <c r="K89" s="88" t="s">
        <v>71</v>
      </c>
      <c r="L89" s="147">
        <v>2.94</v>
      </c>
    </row>
    <row r="90" spans="1:12" ht="14.4" x14ac:dyDescent="0.3">
      <c r="A90" s="23"/>
      <c r="B90" s="15"/>
      <c r="C90" s="11"/>
      <c r="D90" s="87" t="s">
        <v>24</v>
      </c>
      <c r="E90" s="41" t="s">
        <v>94</v>
      </c>
      <c r="F90" s="74">
        <v>120</v>
      </c>
      <c r="G90" s="125">
        <v>0.5</v>
      </c>
      <c r="H90" s="125">
        <v>0.5</v>
      </c>
      <c r="I90" s="125">
        <v>11.8</v>
      </c>
      <c r="J90" s="134">
        <v>53.3</v>
      </c>
      <c r="K90" s="74">
        <v>338</v>
      </c>
      <c r="L90" s="108">
        <v>12.41</v>
      </c>
    </row>
    <row r="91" spans="1:12" ht="14.4" x14ac:dyDescent="0.3">
      <c r="A91" s="23"/>
      <c r="B91" s="15"/>
      <c r="C91" s="11"/>
      <c r="D91" s="6"/>
      <c r="E91" s="41"/>
      <c r="F91" s="42"/>
      <c r="G91" s="102"/>
      <c r="H91" s="102"/>
      <c r="I91" s="102"/>
      <c r="J91" s="102"/>
      <c r="K91" s="42"/>
      <c r="L91" s="108"/>
    </row>
    <row r="92" spans="1:12" ht="14.4" x14ac:dyDescent="0.3">
      <c r="A92" s="24"/>
      <c r="B92" s="17"/>
      <c r="C92" s="8"/>
      <c r="D92" s="18" t="s">
        <v>33</v>
      </c>
      <c r="E92" s="9"/>
      <c r="F92" s="19">
        <f>SUM(F83:F91)</f>
        <v>915</v>
      </c>
      <c r="G92" s="19">
        <f t="shared" ref="G92" si="27">SUM(G83:G91)</f>
        <v>27.6</v>
      </c>
      <c r="H92" s="19">
        <f t="shared" ref="H92" si="28">SUM(H83:H91)</f>
        <v>27.6</v>
      </c>
      <c r="I92" s="19">
        <f t="shared" ref="I92" si="29">SUM(I83:I91)</f>
        <v>119.5</v>
      </c>
      <c r="J92" s="19">
        <f t="shared" ref="J92" si="30">SUM(J83:J91)</f>
        <v>839.3</v>
      </c>
      <c r="K92" s="19"/>
      <c r="L92" s="109">
        <f>SUM(L83:L91)</f>
        <v>98.089999999999975</v>
      </c>
    </row>
    <row r="93" spans="1:12" ht="15.75" customHeight="1" thickBot="1" x14ac:dyDescent="0.3">
      <c r="A93" s="29">
        <f>A71</f>
        <v>1</v>
      </c>
      <c r="B93" s="30">
        <f>B71</f>
        <v>4</v>
      </c>
      <c r="C93" s="160" t="s">
        <v>4</v>
      </c>
      <c r="D93" s="161"/>
      <c r="E93" s="31"/>
      <c r="F93" s="32">
        <f>F82+F92</f>
        <v>1415</v>
      </c>
      <c r="G93" s="32">
        <f t="shared" ref="G93" si="31">G82+G92</f>
        <v>47.7</v>
      </c>
      <c r="H93" s="32">
        <f t="shared" ref="H93" si="32">H82+H92</f>
        <v>48.2</v>
      </c>
      <c r="I93" s="32">
        <f t="shared" ref="I93" si="33">I82+I92</f>
        <v>187.2</v>
      </c>
      <c r="J93" s="32">
        <f t="shared" ref="J93:L93" si="34">J82+J92</f>
        <v>1377.1999999999998</v>
      </c>
      <c r="K93" s="32"/>
      <c r="L93" s="32">
        <f t="shared" si="34"/>
        <v>233.82999999999998</v>
      </c>
    </row>
    <row r="94" spans="1:12" ht="14.4" x14ac:dyDescent="0.3">
      <c r="A94" s="20">
        <v>1</v>
      </c>
      <c r="B94" s="21">
        <v>5</v>
      </c>
      <c r="C94" s="22" t="s">
        <v>20</v>
      </c>
      <c r="D94" s="5" t="s">
        <v>21</v>
      </c>
      <c r="E94" s="86" t="s">
        <v>98</v>
      </c>
      <c r="F94" s="53">
        <v>150</v>
      </c>
      <c r="G94" s="54">
        <v>15.5</v>
      </c>
      <c r="H94" s="54">
        <v>17.600000000000001</v>
      </c>
      <c r="I94" s="148">
        <v>26.8</v>
      </c>
      <c r="J94" s="149">
        <v>327.2</v>
      </c>
      <c r="K94" s="82" t="s">
        <v>100</v>
      </c>
      <c r="L94" s="137">
        <v>95.1</v>
      </c>
    </row>
    <row r="95" spans="1:12" ht="14.4" x14ac:dyDescent="0.3">
      <c r="A95" s="23"/>
      <c r="B95" s="15"/>
      <c r="C95" s="11"/>
      <c r="D95" s="6"/>
      <c r="E95" s="41"/>
      <c r="F95" s="42"/>
      <c r="G95" s="102"/>
      <c r="H95" s="102"/>
      <c r="I95" s="102"/>
      <c r="J95" s="108"/>
      <c r="K95" s="42"/>
      <c r="L95" s="134"/>
    </row>
    <row r="96" spans="1:12" ht="14.4" x14ac:dyDescent="0.3">
      <c r="A96" s="23"/>
      <c r="B96" s="15"/>
      <c r="C96" s="11"/>
      <c r="D96" s="7" t="s">
        <v>22</v>
      </c>
      <c r="E96" s="84" t="s">
        <v>51</v>
      </c>
      <c r="F96" s="50">
        <v>200</v>
      </c>
      <c r="G96" s="62">
        <v>0.1</v>
      </c>
      <c r="H96" s="62">
        <v>0</v>
      </c>
      <c r="I96" s="62">
        <v>14.8</v>
      </c>
      <c r="J96" s="71">
        <v>59.6</v>
      </c>
      <c r="K96" s="66">
        <v>376</v>
      </c>
      <c r="L96" s="130">
        <v>1.97</v>
      </c>
    </row>
    <row r="97" spans="1:12" ht="14.4" x14ac:dyDescent="0.3">
      <c r="A97" s="23"/>
      <c r="B97" s="15"/>
      <c r="C97" s="11"/>
      <c r="D97" s="7" t="s">
        <v>23</v>
      </c>
      <c r="E97" s="49" t="s">
        <v>53</v>
      </c>
      <c r="F97" s="50">
        <v>20</v>
      </c>
      <c r="G97" s="62">
        <v>1.5</v>
      </c>
      <c r="H97" s="62">
        <v>0.1</v>
      </c>
      <c r="I97" s="62">
        <v>10</v>
      </c>
      <c r="J97" s="71">
        <v>47.4</v>
      </c>
      <c r="K97" s="88" t="s">
        <v>71</v>
      </c>
      <c r="L97" s="130">
        <v>1.44</v>
      </c>
    </row>
    <row r="98" spans="1:12" ht="14.4" x14ac:dyDescent="0.3">
      <c r="A98" s="23"/>
      <c r="B98" s="15"/>
      <c r="C98" s="11"/>
      <c r="D98" s="7" t="s">
        <v>24</v>
      </c>
      <c r="E98" s="84" t="s">
        <v>99</v>
      </c>
      <c r="F98" s="50">
        <v>100</v>
      </c>
      <c r="G98" s="62">
        <v>0.4</v>
      </c>
      <c r="H98" s="62">
        <v>0.3</v>
      </c>
      <c r="I98" s="62">
        <v>10</v>
      </c>
      <c r="J98" s="71">
        <v>45.6</v>
      </c>
      <c r="K98" s="88" t="s">
        <v>54</v>
      </c>
      <c r="L98" s="130">
        <v>10.11</v>
      </c>
    </row>
    <row r="99" spans="1:12" ht="14.4" x14ac:dyDescent="0.3">
      <c r="A99" s="23"/>
      <c r="B99" s="15"/>
      <c r="C99" s="11"/>
      <c r="D99" s="6" t="s">
        <v>32</v>
      </c>
      <c r="E99" s="49" t="s">
        <v>39</v>
      </c>
      <c r="F99" s="50">
        <v>15</v>
      </c>
      <c r="G99" s="62">
        <v>1</v>
      </c>
      <c r="H99" s="62">
        <v>0.1</v>
      </c>
      <c r="I99" s="62">
        <v>6.4</v>
      </c>
      <c r="J99" s="71">
        <v>30.6</v>
      </c>
      <c r="K99" s="88" t="s">
        <v>71</v>
      </c>
      <c r="L99" s="130">
        <v>1.26</v>
      </c>
    </row>
    <row r="100" spans="1:12" ht="14.4" x14ac:dyDescent="0.3">
      <c r="A100" s="23"/>
      <c r="B100" s="15"/>
      <c r="C100" s="11"/>
      <c r="D100" s="6" t="s">
        <v>26</v>
      </c>
      <c r="E100" s="86" t="s">
        <v>66</v>
      </c>
      <c r="F100" s="53">
        <v>60</v>
      </c>
      <c r="G100" s="54">
        <v>0.7</v>
      </c>
      <c r="H100" s="54">
        <v>0.1</v>
      </c>
      <c r="I100" s="54">
        <v>2.2999999999999998</v>
      </c>
      <c r="J100" s="70">
        <v>12.9</v>
      </c>
      <c r="K100" s="68">
        <v>71</v>
      </c>
      <c r="L100" s="137">
        <v>5.59</v>
      </c>
    </row>
    <row r="101" spans="1:12" ht="14.4" x14ac:dyDescent="0.3">
      <c r="A101" s="24"/>
      <c r="B101" s="17"/>
      <c r="C101" s="8"/>
      <c r="D101" s="18" t="s">
        <v>33</v>
      </c>
      <c r="E101" s="9"/>
      <c r="F101" s="19">
        <f>SUM(F94:F100)</f>
        <v>545</v>
      </c>
      <c r="G101" s="19">
        <f t="shared" ref="G101" si="35">SUM(G94:G100)</f>
        <v>19.2</v>
      </c>
      <c r="H101" s="19">
        <f t="shared" ref="H101" si="36">SUM(H94:H100)</f>
        <v>18.200000000000006</v>
      </c>
      <c r="I101" s="19">
        <f t="shared" ref="I101" si="37">SUM(I94:I100)</f>
        <v>70.3</v>
      </c>
      <c r="J101" s="19">
        <f t="shared" ref="J101" si="38">SUM(J94:J100)</f>
        <v>523.30000000000007</v>
      </c>
      <c r="K101" s="19"/>
      <c r="L101" s="109">
        <f>SUM(L94:L100)</f>
        <v>115.47</v>
      </c>
    </row>
    <row r="102" spans="1:12" ht="14.4" x14ac:dyDescent="0.3">
      <c r="A102" s="26">
        <f>A94</f>
        <v>1</v>
      </c>
      <c r="B102" s="13">
        <f>B94</f>
        <v>5</v>
      </c>
      <c r="C102" s="10" t="s">
        <v>25</v>
      </c>
      <c r="D102" s="7" t="s">
        <v>26</v>
      </c>
      <c r="E102" s="86" t="s">
        <v>101</v>
      </c>
      <c r="F102" s="53">
        <v>60</v>
      </c>
      <c r="G102" s="54">
        <v>0.7</v>
      </c>
      <c r="H102" s="54">
        <v>3.7</v>
      </c>
      <c r="I102" s="62">
        <v>2.2999999999999998</v>
      </c>
      <c r="J102" s="70">
        <v>46</v>
      </c>
      <c r="K102" s="66">
        <v>27</v>
      </c>
      <c r="L102" s="137">
        <v>15.69</v>
      </c>
    </row>
    <row r="103" spans="1:12" ht="14.4" x14ac:dyDescent="0.3">
      <c r="A103" s="23"/>
      <c r="B103" s="15"/>
      <c r="C103" s="11"/>
      <c r="D103" s="7" t="s">
        <v>27</v>
      </c>
      <c r="E103" s="49" t="s">
        <v>44</v>
      </c>
      <c r="F103" s="50">
        <v>200</v>
      </c>
      <c r="G103" s="62">
        <v>1.5</v>
      </c>
      <c r="H103" s="62">
        <v>4</v>
      </c>
      <c r="I103" s="62">
        <v>10</v>
      </c>
      <c r="J103" s="71">
        <v>82.7</v>
      </c>
      <c r="K103" s="69">
        <v>82</v>
      </c>
      <c r="L103" s="130">
        <v>22.1</v>
      </c>
    </row>
    <row r="104" spans="1:12" ht="14.4" x14ac:dyDescent="0.3">
      <c r="A104" s="23"/>
      <c r="B104" s="15"/>
      <c r="C104" s="11"/>
      <c r="D104" s="7" t="s">
        <v>28</v>
      </c>
      <c r="E104" s="84" t="s">
        <v>102</v>
      </c>
      <c r="F104" s="50">
        <v>100</v>
      </c>
      <c r="G104" s="62">
        <v>12.6</v>
      </c>
      <c r="H104" s="62">
        <v>15.2</v>
      </c>
      <c r="I104" s="62">
        <v>8.1</v>
      </c>
      <c r="J104" s="71">
        <v>219.6</v>
      </c>
      <c r="K104" s="66">
        <v>297</v>
      </c>
      <c r="L104" s="130">
        <v>45.23</v>
      </c>
    </row>
    <row r="105" spans="1:12" ht="14.4" x14ac:dyDescent="0.3">
      <c r="A105" s="23"/>
      <c r="B105" s="15"/>
      <c r="C105" s="11"/>
      <c r="D105" s="7" t="s">
        <v>29</v>
      </c>
      <c r="E105" s="84" t="s">
        <v>69</v>
      </c>
      <c r="F105" s="50">
        <v>150</v>
      </c>
      <c r="G105" s="62">
        <v>3.2</v>
      </c>
      <c r="H105" s="62">
        <v>5.3</v>
      </c>
      <c r="I105" s="62">
        <v>21.4</v>
      </c>
      <c r="J105" s="71">
        <v>146.69999999999999</v>
      </c>
      <c r="K105" s="66">
        <v>312</v>
      </c>
      <c r="L105" s="130">
        <v>16.97</v>
      </c>
    </row>
    <row r="106" spans="1:12" ht="14.4" x14ac:dyDescent="0.3">
      <c r="A106" s="23"/>
      <c r="B106" s="15"/>
      <c r="C106" s="11"/>
      <c r="D106" s="7" t="s">
        <v>30</v>
      </c>
      <c r="E106" s="84" t="s">
        <v>103</v>
      </c>
      <c r="F106" s="50">
        <v>200</v>
      </c>
      <c r="G106" s="62">
        <v>1</v>
      </c>
      <c r="H106" s="62">
        <v>0.2</v>
      </c>
      <c r="I106" s="62">
        <v>19.600000000000001</v>
      </c>
      <c r="J106" s="71">
        <v>83.4</v>
      </c>
      <c r="K106" s="74">
        <v>389</v>
      </c>
      <c r="L106" s="130">
        <v>10.92</v>
      </c>
    </row>
    <row r="107" spans="1:12" ht="14.4" x14ac:dyDescent="0.3">
      <c r="A107" s="23"/>
      <c r="B107" s="15"/>
      <c r="C107" s="11"/>
      <c r="D107" s="7" t="s">
        <v>31</v>
      </c>
      <c r="E107" s="84" t="s">
        <v>53</v>
      </c>
      <c r="F107" s="50">
        <v>50</v>
      </c>
      <c r="G107" s="62">
        <v>3.8</v>
      </c>
      <c r="H107" s="62">
        <v>0.3</v>
      </c>
      <c r="I107" s="62">
        <v>25.1</v>
      </c>
      <c r="J107" s="71">
        <v>118.4</v>
      </c>
      <c r="K107" s="88" t="s">
        <v>71</v>
      </c>
      <c r="L107" s="130">
        <v>3.6</v>
      </c>
    </row>
    <row r="108" spans="1:12" ht="14.4" x14ac:dyDescent="0.3">
      <c r="A108" s="23"/>
      <c r="B108" s="15"/>
      <c r="C108" s="11"/>
      <c r="D108" s="7" t="s">
        <v>32</v>
      </c>
      <c r="E108" s="49" t="s">
        <v>39</v>
      </c>
      <c r="F108" s="50">
        <v>30</v>
      </c>
      <c r="G108" s="62">
        <v>2</v>
      </c>
      <c r="H108" s="62">
        <v>0.3</v>
      </c>
      <c r="I108" s="62">
        <v>12.7</v>
      </c>
      <c r="J108" s="71">
        <v>61.2</v>
      </c>
      <c r="K108" s="88" t="s">
        <v>71</v>
      </c>
      <c r="L108" s="130">
        <v>2.52</v>
      </c>
    </row>
    <row r="109" spans="1:12" ht="14.4" x14ac:dyDescent="0.3">
      <c r="A109" s="23"/>
      <c r="B109" s="15"/>
      <c r="C109" s="11"/>
      <c r="D109" s="6" t="s">
        <v>24</v>
      </c>
      <c r="E109" s="49"/>
      <c r="F109" s="50"/>
      <c r="G109" s="150"/>
      <c r="H109" s="150"/>
      <c r="I109" s="150"/>
      <c r="J109" s="147"/>
      <c r="K109" s="74"/>
      <c r="L109" s="151"/>
    </row>
    <row r="110" spans="1:12" ht="14.4" x14ac:dyDescent="0.3">
      <c r="A110" s="23"/>
      <c r="B110" s="15"/>
      <c r="C110" s="11"/>
      <c r="D110" s="6"/>
      <c r="E110" s="60"/>
      <c r="F110" s="61"/>
      <c r="G110" s="106"/>
      <c r="H110" s="106"/>
      <c r="I110" s="106"/>
      <c r="J110" s="106"/>
      <c r="K110" s="61"/>
      <c r="L110" s="152"/>
    </row>
    <row r="111" spans="1:12" ht="14.4" x14ac:dyDescent="0.3">
      <c r="A111" s="24"/>
      <c r="B111" s="17"/>
      <c r="C111" s="8"/>
      <c r="D111" s="18" t="s">
        <v>33</v>
      </c>
      <c r="E111" s="9"/>
      <c r="F111" s="19">
        <f>SUM(F102:F110)</f>
        <v>790</v>
      </c>
      <c r="G111" s="19">
        <f t="shared" ref="G111" si="39">SUM(G102:G110)</f>
        <v>24.8</v>
      </c>
      <c r="H111" s="19">
        <f t="shared" ref="H111" si="40">SUM(H102:H110)</f>
        <v>29</v>
      </c>
      <c r="I111" s="19">
        <f t="shared" ref="I111" si="41">SUM(I102:I110)</f>
        <v>99.2</v>
      </c>
      <c r="J111" s="19">
        <f t="shared" ref="J111" si="42">SUM(J102:J110)</f>
        <v>758</v>
      </c>
      <c r="K111" s="19"/>
      <c r="L111" s="109">
        <f>SUM(L102:L110)</f>
        <v>117.02999999999999</v>
      </c>
    </row>
    <row r="112" spans="1:12" ht="15.75" customHeight="1" thickBot="1" x14ac:dyDescent="0.3">
      <c r="A112" s="29">
        <f>A94</f>
        <v>1</v>
      </c>
      <c r="B112" s="30">
        <f>B94</f>
        <v>5</v>
      </c>
      <c r="C112" s="160" t="s">
        <v>4</v>
      </c>
      <c r="D112" s="161"/>
      <c r="E112" s="31"/>
      <c r="F112" s="32">
        <f>F101+F111</f>
        <v>1335</v>
      </c>
      <c r="G112" s="32">
        <f t="shared" ref="G112" si="43">G101+G111</f>
        <v>44</v>
      </c>
      <c r="H112" s="32">
        <f t="shared" ref="H112" si="44">H101+H111</f>
        <v>47.2</v>
      </c>
      <c r="I112" s="32">
        <f t="shared" ref="I112" si="45">I101+I111</f>
        <v>169.5</v>
      </c>
      <c r="J112" s="32">
        <f t="shared" ref="J112:L112" si="46">J101+J111</f>
        <v>1281.3000000000002</v>
      </c>
      <c r="K112" s="32"/>
      <c r="L112" s="32">
        <f t="shared" si="46"/>
        <v>232.5</v>
      </c>
    </row>
    <row r="113" spans="1:12" ht="14.4" x14ac:dyDescent="0.3">
      <c r="A113" s="20">
        <v>2</v>
      </c>
      <c r="B113" s="21">
        <v>1</v>
      </c>
      <c r="C113" s="22" t="s">
        <v>20</v>
      </c>
      <c r="D113" s="5" t="s">
        <v>21</v>
      </c>
      <c r="E113" s="49"/>
      <c r="F113" s="50"/>
      <c r="G113" s="101"/>
      <c r="H113" s="101"/>
      <c r="I113" s="101"/>
      <c r="J113" s="101"/>
      <c r="K113" s="82"/>
      <c r="L113" s="107"/>
    </row>
    <row r="114" spans="1:12" ht="14.4" x14ac:dyDescent="0.3">
      <c r="A114" s="23"/>
      <c r="B114" s="15"/>
      <c r="C114" s="11"/>
      <c r="D114" s="6" t="s">
        <v>26</v>
      </c>
      <c r="E114" s="86" t="s">
        <v>92</v>
      </c>
      <c r="F114" s="53">
        <v>60</v>
      </c>
      <c r="G114" s="54">
        <v>0.5</v>
      </c>
      <c r="H114" s="54">
        <v>0.1</v>
      </c>
      <c r="I114" s="153">
        <v>1.5</v>
      </c>
      <c r="J114" s="54">
        <v>8.4</v>
      </c>
      <c r="K114" s="74">
        <v>71</v>
      </c>
      <c r="L114" s="70">
        <v>7.26</v>
      </c>
    </row>
    <row r="115" spans="1:12" ht="14.4" x14ac:dyDescent="0.3">
      <c r="A115" s="23"/>
      <c r="B115" s="15"/>
      <c r="C115" s="11"/>
      <c r="D115" s="7" t="s">
        <v>22</v>
      </c>
      <c r="E115" s="84" t="s">
        <v>52</v>
      </c>
      <c r="F115" s="50">
        <v>200</v>
      </c>
      <c r="G115" s="101">
        <v>0.2</v>
      </c>
      <c r="H115" s="101">
        <v>0</v>
      </c>
      <c r="I115" s="101">
        <v>10.1</v>
      </c>
      <c r="J115" s="101">
        <v>42.2</v>
      </c>
      <c r="K115" s="74">
        <v>377</v>
      </c>
      <c r="L115" s="107">
        <v>2.9</v>
      </c>
    </row>
    <row r="116" spans="1:12" ht="14.4" x14ac:dyDescent="0.3">
      <c r="A116" s="23"/>
      <c r="B116" s="15"/>
      <c r="C116" s="11"/>
      <c r="D116" s="85" t="s">
        <v>23</v>
      </c>
      <c r="E116" s="41" t="s">
        <v>53</v>
      </c>
      <c r="F116" s="74">
        <v>20</v>
      </c>
      <c r="G116" s="125">
        <v>1.5</v>
      </c>
      <c r="H116" s="125">
        <v>0.1</v>
      </c>
      <c r="I116" s="125">
        <v>10</v>
      </c>
      <c r="J116" s="125">
        <v>47.4</v>
      </c>
      <c r="K116" s="74" t="s">
        <v>71</v>
      </c>
      <c r="L116" s="108">
        <v>1.44</v>
      </c>
    </row>
    <row r="117" spans="1:12" ht="14.4" x14ac:dyDescent="0.3">
      <c r="A117" s="23"/>
      <c r="B117" s="15"/>
      <c r="C117" s="11"/>
      <c r="D117" s="7" t="s">
        <v>24</v>
      </c>
      <c r="E117" s="41"/>
      <c r="F117" s="42"/>
      <c r="G117" s="102"/>
      <c r="H117" s="102"/>
      <c r="I117" s="102"/>
      <c r="J117" s="102"/>
      <c r="K117" s="74"/>
      <c r="L117" s="108"/>
    </row>
    <row r="118" spans="1:12" ht="14.4" x14ac:dyDescent="0.3">
      <c r="A118" s="23"/>
      <c r="B118" s="15"/>
      <c r="C118" s="11"/>
      <c r="D118" s="75" t="s">
        <v>32</v>
      </c>
      <c r="E118" s="49" t="s">
        <v>39</v>
      </c>
      <c r="F118" s="50">
        <v>20</v>
      </c>
      <c r="G118" s="105">
        <v>1.3</v>
      </c>
      <c r="H118" s="105">
        <v>0.2</v>
      </c>
      <c r="I118" s="105">
        <v>8.5</v>
      </c>
      <c r="J118" s="105">
        <v>40.799999999999997</v>
      </c>
      <c r="K118" s="76" t="s">
        <v>71</v>
      </c>
      <c r="L118" s="111">
        <v>1.68</v>
      </c>
    </row>
    <row r="119" spans="1:12" ht="14.4" x14ac:dyDescent="0.3">
      <c r="A119" s="23"/>
      <c r="B119" s="15"/>
      <c r="C119" s="11"/>
      <c r="D119" s="90" t="s">
        <v>28</v>
      </c>
      <c r="E119" s="84" t="s">
        <v>104</v>
      </c>
      <c r="F119" s="50">
        <v>90</v>
      </c>
      <c r="G119" s="105">
        <v>11.6</v>
      </c>
      <c r="H119" s="105">
        <v>16.7</v>
      </c>
      <c r="I119" s="105">
        <v>25</v>
      </c>
      <c r="J119" s="105">
        <v>296.7</v>
      </c>
      <c r="K119" s="76" t="s">
        <v>106</v>
      </c>
      <c r="L119" s="111">
        <v>84.86</v>
      </c>
    </row>
    <row r="120" spans="1:12" ht="14.4" x14ac:dyDescent="0.3">
      <c r="A120" s="23"/>
      <c r="B120" s="15"/>
      <c r="C120" s="11"/>
      <c r="D120" s="90" t="s">
        <v>29</v>
      </c>
      <c r="E120" s="84" t="s">
        <v>105</v>
      </c>
      <c r="F120" s="50">
        <v>150</v>
      </c>
      <c r="G120" s="105">
        <v>3.9</v>
      </c>
      <c r="H120" s="105">
        <v>3.2</v>
      </c>
      <c r="I120" s="105">
        <v>23.1</v>
      </c>
      <c r="J120" s="105">
        <v>137.1</v>
      </c>
      <c r="K120" s="76">
        <v>223</v>
      </c>
      <c r="L120" s="111">
        <v>5.74</v>
      </c>
    </row>
    <row r="121" spans="1:12" ht="14.4" x14ac:dyDescent="0.3">
      <c r="A121" s="23"/>
      <c r="B121" s="15"/>
      <c r="C121" s="11"/>
      <c r="D121" s="75" t="s">
        <v>46</v>
      </c>
      <c r="E121" s="49"/>
      <c r="F121" s="50"/>
      <c r="G121" s="105"/>
      <c r="H121" s="105"/>
      <c r="I121" s="105"/>
      <c r="J121" s="105"/>
      <c r="K121" s="76"/>
      <c r="L121" s="111"/>
    </row>
    <row r="122" spans="1:12" ht="14.4" x14ac:dyDescent="0.3">
      <c r="A122" s="24"/>
      <c r="B122" s="17"/>
      <c r="C122" s="8"/>
      <c r="D122" s="18" t="s">
        <v>33</v>
      </c>
      <c r="E122" s="9"/>
      <c r="F122" s="19">
        <f>SUM(F113:F121)</f>
        <v>540</v>
      </c>
      <c r="G122" s="19">
        <f>SUM(G113:G121)</f>
        <v>19</v>
      </c>
      <c r="H122" s="19">
        <f>SUM(H113:H121)</f>
        <v>20.299999999999997</v>
      </c>
      <c r="I122" s="19">
        <f>SUM(I113:I121)</f>
        <v>78.2</v>
      </c>
      <c r="J122" s="19">
        <f>SUM(J113:J121)</f>
        <v>572.6</v>
      </c>
      <c r="K122" s="19"/>
      <c r="L122" s="109">
        <f>SUM(L113:L121)</f>
        <v>103.88</v>
      </c>
    </row>
    <row r="123" spans="1:12" ht="14.4" x14ac:dyDescent="0.3">
      <c r="A123" s="26">
        <f>A113</f>
        <v>2</v>
      </c>
      <c r="B123" s="13">
        <f>B113</f>
        <v>1</v>
      </c>
      <c r="C123" s="10" t="s">
        <v>25</v>
      </c>
      <c r="D123" s="7" t="s">
        <v>26</v>
      </c>
      <c r="E123" s="56" t="s">
        <v>107</v>
      </c>
      <c r="F123" s="53">
        <v>60</v>
      </c>
      <c r="G123" s="104">
        <v>0.7</v>
      </c>
      <c r="H123" s="104">
        <v>0.1</v>
      </c>
      <c r="I123" s="104">
        <v>2.2999999999999998</v>
      </c>
      <c r="J123" s="104">
        <v>12.9</v>
      </c>
      <c r="K123" s="58">
        <v>71</v>
      </c>
      <c r="L123" s="110">
        <v>5.59</v>
      </c>
    </row>
    <row r="124" spans="1:12" ht="14.4" x14ac:dyDescent="0.3">
      <c r="A124" s="23"/>
      <c r="B124" s="15"/>
      <c r="C124" s="11"/>
      <c r="D124" s="7" t="s">
        <v>27</v>
      </c>
      <c r="E124" s="77" t="s">
        <v>108</v>
      </c>
      <c r="F124" s="50">
        <v>200</v>
      </c>
      <c r="G124" s="105">
        <v>3.2</v>
      </c>
      <c r="H124" s="105">
        <v>4.3</v>
      </c>
      <c r="I124" s="105">
        <v>18.399999999999999</v>
      </c>
      <c r="J124" s="105">
        <v>125.1</v>
      </c>
      <c r="K124" s="76">
        <v>108</v>
      </c>
      <c r="L124" s="111">
        <v>8.59</v>
      </c>
    </row>
    <row r="125" spans="1:12" ht="14.4" x14ac:dyDescent="0.3">
      <c r="A125" s="23"/>
      <c r="B125" s="15"/>
      <c r="C125" s="11"/>
      <c r="D125" s="7" t="s">
        <v>28</v>
      </c>
      <c r="E125" s="77" t="s">
        <v>109</v>
      </c>
      <c r="F125" s="50">
        <v>100</v>
      </c>
      <c r="G125" s="105">
        <v>13.9</v>
      </c>
      <c r="H125" s="105">
        <v>17.2</v>
      </c>
      <c r="I125" s="105">
        <v>3</v>
      </c>
      <c r="J125" s="105">
        <v>222.3</v>
      </c>
      <c r="K125" s="76">
        <v>290</v>
      </c>
      <c r="L125" s="111">
        <v>42.5</v>
      </c>
    </row>
    <row r="126" spans="1:12" ht="14.4" x14ac:dyDescent="0.3">
      <c r="A126" s="23"/>
      <c r="B126" s="15"/>
      <c r="C126" s="11"/>
      <c r="D126" s="7" t="s">
        <v>29</v>
      </c>
      <c r="E126" s="77" t="s">
        <v>57</v>
      </c>
      <c r="F126" s="50">
        <v>150</v>
      </c>
      <c r="G126" s="105">
        <v>5.6</v>
      </c>
      <c r="H126" s="105">
        <v>5</v>
      </c>
      <c r="I126" s="105">
        <v>29.6</v>
      </c>
      <c r="J126" s="105">
        <v>184.5</v>
      </c>
      <c r="K126" s="78">
        <v>256</v>
      </c>
      <c r="L126" s="111">
        <v>9.1199999999999992</v>
      </c>
    </row>
    <row r="127" spans="1:12" ht="14.4" x14ac:dyDescent="0.3">
      <c r="A127" s="23"/>
      <c r="B127" s="15"/>
      <c r="C127" s="11"/>
      <c r="D127" s="7" t="s">
        <v>30</v>
      </c>
      <c r="E127" s="77" t="s">
        <v>45</v>
      </c>
      <c r="F127" s="50">
        <v>200</v>
      </c>
      <c r="G127" s="105">
        <v>1</v>
      </c>
      <c r="H127" s="105">
        <v>0.2</v>
      </c>
      <c r="I127" s="105">
        <v>19.600000000000001</v>
      </c>
      <c r="J127" s="105">
        <v>83.4</v>
      </c>
      <c r="K127" s="74">
        <v>389</v>
      </c>
      <c r="L127" s="111">
        <v>10.92</v>
      </c>
    </row>
    <row r="128" spans="1:12" ht="14.4" x14ac:dyDescent="0.3">
      <c r="A128" s="23"/>
      <c r="B128" s="15"/>
      <c r="C128" s="11"/>
      <c r="D128" s="85" t="s">
        <v>23</v>
      </c>
      <c r="E128" s="84" t="s">
        <v>53</v>
      </c>
      <c r="F128" s="50">
        <v>20</v>
      </c>
      <c r="G128" s="101">
        <v>1.5</v>
      </c>
      <c r="H128" s="101">
        <v>0.1</v>
      </c>
      <c r="I128" s="101">
        <v>10</v>
      </c>
      <c r="J128" s="101">
        <v>47.4</v>
      </c>
      <c r="K128" s="51" t="s">
        <v>71</v>
      </c>
      <c r="L128" s="107">
        <v>1.44</v>
      </c>
    </row>
    <row r="129" spans="1:12" ht="14.4" x14ac:dyDescent="0.3">
      <c r="A129" s="23"/>
      <c r="B129" s="15"/>
      <c r="C129" s="11"/>
      <c r="D129" s="7" t="s">
        <v>32</v>
      </c>
      <c r="E129" s="49" t="s">
        <v>39</v>
      </c>
      <c r="F129" s="50">
        <v>20</v>
      </c>
      <c r="G129" s="105">
        <v>1.3</v>
      </c>
      <c r="H129" s="105">
        <v>0.2</v>
      </c>
      <c r="I129" s="105">
        <v>8.5</v>
      </c>
      <c r="J129" s="105">
        <v>40.799999999999997</v>
      </c>
      <c r="K129" s="76" t="s">
        <v>71</v>
      </c>
      <c r="L129" s="111">
        <v>1.68</v>
      </c>
    </row>
    <row r="130" spans="1:12" ht="14.4" x14ac:dyDescent="0.3">
      <c r="A130" s="23"/>
      <c r="B130" s="15"/>
      <c r="C130" s="11"/>
      <c r="D130" s="6" t="s">
        <v>24</v>
      </c>
      <c r="E130" s="79" t="s">
        <v>110</v>
      </c>
      <c r="F130" s="50">
        <v>100</v>
      </c>
      <c r="G130" s="101">
        <v>0.8</v>
      </c>
      <c r="H130" s="101">
        <v>0.3</v>
      </c>
      <c r="I130" s="101">
        <v>9.3000000000000007</v>
      </c>
      <c r="J130" s="101">
        <v>43.1</v>
      </c>
      <c r="K130" s="51" t="s">
        <v>111</v>
      </c>
      <c r="L130" s="107">
        <v>10.25</v>
      </c>
    </row>
    <row r="131" spans="1:12" ht="14.4" x14ac:dyDescent="0.3">
      <c r="A131" s="23"/>
      <c r="B131" s="15"/>
      <c r="C131" s="11"/>
      <c r="D131" s="6"/>
      <c r="E131" s="41"/>
      <c r="F131" s="42"/>
      <c r="G131" s="102"/>
      <c r="H131" s="102"/>
      <c r="I131" s="102"/>
      <c r="J131" s="102"/>
      <c r="K131" s="42"/>
      <c r="L131" s="108"/>
    </row>
    <row r="132" spans="1:12" ht="14.4" x14ac:dyDescent="0.3">
      <c r="A132" s="24"/>
      <c r="B132" s="17"/>
      <c r="C132" s="8"/>
      <c r="D132" s="18" t="s">
        <v>33</v>
      </c>
      <c r="E132" s="9"/>
      <c r="F132" s="19">
        <f>SUM(F123:F131)</f>
        <v>850</v>
      </c>
      <c r="G132" s="19">
        <f t="shared" ref="G132:J132" si="47">SUM(G123:G131)</f>
        <v>28</v>
      </c>
      <c r="H132" s="19">
        <f t="shared" si="47"/>
        <v>27.4</v>
      </c>
      <c r="I132" s="19">
        <f t="shared" si="47"/>
        <v>100.7</v>
      </c>
      <c r="J132" s="19">
        <f t="shared" si="47"/>
        <v>759.49999999999989</v>
      </c>
      <c r="K132" s="19"/>
      <c r="L132" s="109">
        <f>SUM(L123:L131)</f>
        <v>90.09</v>
      </c>
    </row>
    <row r="133" spans="1:12" ht="15" thickBot="1" x14ac:dyDescent="0.3">
      <c r="A133" s="29">
        <f>A113</f>
        <v>2</v>
      </c>
      <c r="B133" s="30">
        <f>B113</f>
        <v>1</v>
      </c>
      <c r="C133" s="160" t="s">
        <v>4</v>
      </c>
      <c r="D133" s="161"/>
      <c r="E133" s="31"/>
      <c r="F133" s="32">
        <f>F122+F132</f>
        <v>1390</v>
      </c>
      <c r="G133" s="32">
        <f t="shared" ref="G133" si="48">G122+G132</f>
        <v>47</v>
      </c>
      <c r="H133" s="32">
        <f t="shared" ref="H133" si="49">H122+H132</f>
        <v>47.699999999999996</v>
      </c>
      <c r="I133" s="32">
        <f t="shared" ref="I133" si="50">I122+I132</f>
        <v>178.9</v>
      </c>
      <c r="J133" s="32">
        <f t="shared" ref="J133:L133" si="51">J122+J132</f>
        <v>1332.1</v>
      </c>
      <c r="K133" s="32"/>
      <c r="L133" s="32">
        <f t="shared" si="51"/>
        <v>193.97</v>
      </c>
    </row>
    <row r="134" spans="1:12" ht="14.4" x14ac:dyDescent="0.3">
      <c r="A134" s="14">
        <v>2</v>
      </c>
      <c r="B134" s="15">
        <v>2</v>
      </c>
      <c r="C134" s="22" t="s">
        <v>20</v>
      </c>
      <c r="D134" s="5" t="s">
        <v>21</v>
      </c>
      <c r="E134" s="39"/>
      <c r="F134" s="40"/>
      <c r="G134" s="154"/>
      <c r="H134" s="154"/>
      <c r="I134" s="154"/>
      <c r="J134" s="154"/>
      <c r="K134" s="40"/>
      <c r="L134" s="133"/>
    </row>
    <row r="135" spans="1:12" ht="14.4" x14ac:dyDescent="0.3">
      <c r="A135" s="14"/>
      <c r="B135" s="15"/>
      <c r="C135" s="11"/>
      <c r="D135" s="6" t="s">
        <v>32</v>
      </c>
      <c r="E135" s="49" t="s">
        <v>39</v>
      </c>
      <c r="F135" s="50">
        <v>15</v>
      </c>
      <c r="G135" s="135">
        <v>1</v>
      </c>
      <c r="H135" s="135">
        <v>0.1</v>
      </c>
      <c r="I135" s="135">
        <v>6.4</v>
      </c>
      <c r="J135" s="62">
        <v>30.6</v>
      </c>
      <c r="K135" s="74" t="s">
        <v>71</v>
      </c>
      <c r="L135" s="130">
        <v>1.26</v>
      </c>
    </row>
    <row r="136" spans="1:12" ht="14.4" x14ac:dyDescent="0.3">
      <c r="A136" s="14"/>
      <c r="B136" s="15"/>
      <c r="C136" s="11"/>
      <c r="D136" s="7" t="s">
        <v>22</v>
      </c>
      <c r="E136" s="41"/>
      <c r="F136" s="42"/>
      <c r="G136" s="102"/>
      <c r="H136" s="102"/>
      <c r="I136" s="102"/>
      <c r="J136" s="102"/>
      <c r="K136" s="74"/>
      <c r="L136" s="134"/>
    </row>
    <row r="137" spans="1:12" ht="14.4" x14ac:dyDescent="0.3">
      <c r="A137" s="14"/>
      <c r="B137" s="15"/>
      <c r="C137" s="11"/>
      <c r="D137" s="7" t="s">
        <v>23</v>
      </c>
      <c r="E137" s="84" t="s">
        <v>53</v>
      </c>
      <c r="F137" s="50">
        <v>20</v>
      </c>
      <c r="G137" s="62">
        <v>1.5</v>
      </c>
      <c r="H137" s="62">
        <v>0.1</v>
      </c>
      <c r="I137" s="62">
        <v>10</v>
      </c>
      <c r="J137" s="71">
        <v>47.4</v>
      </c>
      <c r="K137" s="74" t="s">
        <v>71</v>
      </c>
      <c r="L137" s="130">
        <v>1.44</v>
      </c>
    </row>
    <row r="138" spans="1:12" ht="14.4" x14ac:dyDescent="0.3">
      <c r="A138" s="14"/>
      <c r="B138" s="15"/>
      <c r="C138" s="11"/>
      <c r="D138" s="7" t="s">
        <v>24</v>
      </c>
      <c r="E138" s="41"/>
      <c r="F138" s="42"/>
      <c r="G138" s="102"/>
      <c r="H138" s="102"/>
      <c r="I138" s="102"/>
      <c r="J138" s="102"/>
      <c r="K138" s="74"/>
      <c r="L138" s="134"/>
    </row>
    <row r="139" spans="1:12" ht="14.4" x14ac:dyDescent="0.3">
      <c r="A139" s="14"/>
      <c r="B139" s="15"/>
      <c r="C139" s="11"/>
      <c r="D139" s="75" t="s">
        <v>28</v>
      </c>
      <c r="E139" s="86" t="s">
        <v>112</v>
      </c>
      <c r="F139" s="53">
        <v>100</v>
      </c>
      <c r="G139" s="54">
        <v>12.6</v>
      </c>
      <c r="H139" s="54">
        <v>10.4</v>
      </c>
      <c r="I139" s="62">
        <v>8.4</v>
      </c>
      <c r="J139" s="70">
        <v>177.5</v>
      </c>
      <c r="K139" s="91" t="s">
        <v>113</v>
      </c>
      <c r="L139" s="123">
        <v>62.04</v>
      </c>
    </row>
    <row r="140" spans="1:12" ht="14.4" x14ac:dyDescent="0.3">
      <c r="A140" s="14"/>
      <c r="B140" s="15"/>
      <c r="C140" s="11"/>
      <c r="D140" s="75" t="s">
        <v>30</v>
      </c>
      <c r="E140" s="84" t="s">
        <v>75</v>
      </c>
      <c r="F140" s="50">
        <v>200</v>
      </c>
      <c r="G140" s="62">
        <v>1</v>
      </c>
      <c r="H140" s="62">
        <v>0.2</v>
      </c>
      <c r="I140" s="62">
        <v>19.600000000000001</v>
      </c>
      <c r="J140" s="71">
        <v>83.4</v>
      </c>
      <c r="K140" s="66">
        <v>389</v>
      </c>
      <c r="L140" s="131">
        <v>10.92</v>
      </c>
    </row>
    <row r="141" spans="1:12" ht="14.4" x14ac:dyDescent="0.3">
      <c r="A141" s="14"/>
      <c r="B141" s="15"/>
      <c r="C141" s="11"/>
      <c r="D141" s="75" t="s">
        <v>29</v>
      </c>
      <c r="E141" s="84" t="s">
        <v>69</v>
      </c>
      <c r="F141" s="50">
        <v>150</v>
      </c>
      <c r="G141" s="62">
        <v>3.2</v>
      </c>
      <c r="H141" s="62">
        <v>5.3</v>
      </c>
      <c r="I141" s="62">
        <v>21.4</v>
      </c>
      <c r="J141" s="71">
        <v>146.30000000000001</v>
      </c>
      <c r="K141" s="66">
        <v>312</v>
      </c>
      <c r="L141" s="131">
        <v>17.63</v>
      </c>
    </row>
    <row r="142" spans="1:12" ht="14.4" x14ac:dyDescent="0.3">
      <c r="A142" s="14"/>
      <c r="B142" s="15"/>
      <c r="C142" s="11"/>
      <c r="D142" s="63" t="s">
        <v>26</v>
      </c>
      <c r="E142" s="86" t="s">
        <v>73</v>
      </c>
      <c r="F142" s="53">
        <v>60</v>
      </c>
      <c r="G142" s="54">
        <v>0.9</v>
      </c>
      <c r="H142" s="54">
        <v>3</v>
      </c>
      <c r="I142" s="54">
        <v>2.6</v>
      </c>
      <c r="J142" s="70">
        <v>41</v>
      </c>
      <c r="K142" s="68">
        <v>29</v>
      </c>
      <c r="L142" s="123">
        <v>7.1</v>
      </c>
    </row>
    <row r="143" spans="1:12" ht="14.4" x14ac:dyDescent="0.3">
      <c r="A143" s="14"/>
      <c r="B143" s="15"/>
      <c r="C143" s="11"/>
      <c r="D143" s="6"/>
      <c r="E143" s="41"/>
      <c r="F143" s="42"/>
      <c r="G143" s="102"/>
      <c r="H143" s="102"/>
      <c r="I143" s="102"/>
      <c r="J143" s="102"/>
      <c r="K143" s="42"/>
      <c r="L143" s="134"/>
    </row>
    <row r="144" spans="1:12" ht="14.4" x14ac:dyDescent="0.3">
      <c r="A144" s="16"/>
      <c r="B144" s="17"/>
      <c r="C144" s="8"/>
      <c r="D144" s="18" t="s">
        <v>33</v>
      </c>
      <c r="E144" s="9"/>
      <c r="F144" s="19">
        <f>SUM(F134:F143)</f>
        <v>545</v>
      </c>
      <c r="G144" s="19">
        <f t="shared" ref="G144:J144" si="52">SUM(G134:G143)</f>
        <v>20.2</v>
      </c>
      <c r="H144" s="19">
        <f t="shared" si="52"/>
        <v>19.099999999999998</v>
      </c>
      <c r="I144" s="19">
        <f t="shared" si="52"/>
        <v>68.399999999999991</v>
      </c>
      <c r="J144" s="83">
        <f t="shared" si="52"/>
        <v>526.20000000000005</v>
      </c>
      <c r="K144" s="19"/>
      <c r="L144" s="109">
        <f>SUM(L134:L143)</f>
        <v>100.38999999999999</v>
      </c>
    </row>
    <row r="145" spans="1:12" ht="14.4" x14ac:dyDescent="0.3">
      <c r="A145" s="13">
        <f>A134</f>
        <v>2</v>
      </c>
      <c r="B145" s="13">
        <f>B134</f>
        <v>2</v>
      </c>
      <c r="C145" s="10" t="s">
        <v>25</v>
      </c>
      <c r="D145" s="7" t="s">
        <v>26</v>
      </c>
      <c r="E145" s="86" t="s">
        <v>92</v>
      </c>
      <c r="F145" s="53">
        <v>60</v>
      </c>
      <c r="G145" s="54">
        <v>0.5</v>
      </c>
      <c r="H145" s="54">
        <v>0.1</v>
      </c>
      <c r="I145" s="54">
        <v>1.5</v>
      </c>
      <c r="J145" s="70">
        <v>8.4</v>
      </c>
      <c r="K145" s="68">
        <v>71</v>
      </c>
      <c r="L145" s="70">
        <v>7.26</v>
      </c>
    </row>
    <row r="146" spans="1:12" ht="14.4" x14ac:dyDescent="0.3">
      <c r="A146" s="14"/>
      <c r="B146" s="15"/>
      <c r="C146" s="11"/>
      <c r="D146" s="7" t="s">
        <v>27</v>
      </c>
      <c r="E146" s="84" t="s">
        <v>115</v>
      </c>
      <c r="F146" s="50">
        <v>200</v>
      </c>
      <c r="G146" s="62">
        <v>1.5</v>
      </c>
      <c r="H146" s="62">
        <v>4</v>
      </c>
      <c r="I146" s="62">
        <v>10</v>
      </c>
      <c r="J146" s="71">
        <v>82.7</v>
      </c>
      <c r="K146" s="69">
        <v>82</v>
      </c>
      <c r="L146" s="71">
        <v>22.1</v>
      </c>
    </row>
    <row r="147" spans="1:12" ht="14.4" x14ac:dyDescent="0.3">
      <c r="A147" s="14"/>
      <c r="B147" s="15"/>
      <c r="C147" s="11"/>
      <c r="D147" s="155" t="s">
        <v>21</v>
      </c>
      <c r="E147" s="84" t="s">
        <v>116</v>
      </c>
      <c r="F147" s="50">
        <v>200</v>
      </c>
      <c r="G147" s="62">
        <v>22.7</v>
      </c>
      <c r="H147" s="62">
        <v>23.3</v>
      </c>
      <c r="I147" s="62">
        <v>40.1</v>
      </c>
      <c r="J147" s="71">
        <v>460.9</v>
      </c>
      <c r="K147" s="66">
        <v>265</v>
      </c>
      <c r="L147" s="71">
        <v>101.2</v>
      </c>
    </row>
    <row r="148" spans="1:12" ht="14.4" x14ac:dyDescent="0.3">
      <c r="A148" s="14"/>
      <c r="B148" s="15"/>
      <c r="C148" s="11"/>
      <c r="D148" s="7" t="s">
        <v>29</v>
      </c>
      <c r="E148" s="49"/>
      <c r="F148" s="50"/>
      <c r="G148" s="62"/>
      <c r="H148" s="62"/>
      <c r="I148" s="62"/>
      <c r="J148" s="71"/>
      <c r="K148" s="66"/>
      <c r="L148" s="71"/>
    </row>
    <row r="149" spans="1:12" ht="14.4" x14ac:dyDescent="0.3">
      <c r="A149" s="14"/>
      <c r="B149" s="15"/>
      <c r="C149" s="11"/>
      <c r="D149" s="7" t="s">
        <v>30</v>
      </c>
      <c r="E149" s="41" t="s">
        <v>114</v>
      </c>
      <c r="F149" s="74">
        <v>200</v>
      </c>
      <c r="G149" s="125">
        <v>0.2</v>
      </c>
      <c r="H149" s="125">
        <v>0.2</v>
      </c>
      <c r="I149" s="125">
        <v>23.8</v>
      </c>
      <c r="J149" s="134">
        <v>98</v>
      </c>
      <c r="K149" s="74">
        <v>476</v>
      </c>
      <c r="L149" s="134">
        <v>5.81</v>
      </c>
    </row>
    <row r="150" spans="1:12" ht="14.4" x14ac:dyDescent="0.3">
      <c r="A150" s="14"/>
      <c r="B150" s="15"/>
      <c r="C150" s="11"/>
      <c r="D150" s="7" t="s">
        <v>31</v>
      </c>
      <c r="E150" s="84" t="s">
        <v>53</v>
      </c>
      <c r="F150" s="50">
        <v>25</v>
      </c>
      <c r="G150" s="62">
        <v>1.9</v>
      </c>
      <c r="H150" s="62">
        <v>0.2</v>
      </c>
      <c r="I150" s="62">
        <v>12.5</v>
      </c>
      <c r="J150" s="71">
        <v>59.2</v>
      </c>
      <c r="K150" s="88" t="s">
        <v>71</v>
      </c>
      <c r="L150" s="71">
        <v>1.8</v>
      </c>
    </row>
    <row r="151" spans="1:12" ht="14.4" x14ac:dyDescent="0.3">
      <c r="A151" s="14"/>
      <c r="B151" s="15"/>
      <c r="C151" s="11"/>
      <c r="D151" s="7" t="s">
        <v>32</v>
      </c>
      <c r="E151" s="49" t="s">
        <v>39</v>
      </c>
      <c r="F151" s="50">
        <v>20</v>
      </c>
      <c r="G151" s="62">
        <v>1.3</v>
      </c>
      <c r="H151" s="62">
        <v>0.2</v>
      </c>
      <c r="I151" s="62">
        <v>8.5</v>
      </c>
      <c r="J151" s="71">
        <v>40.799999999999997</v>
      </c>
      <c r="K151" s="88" t="s">
        <v>71</v>
      </c>
      <c r="L151" s="71">
        <v>1.68</v>
      </c>
    </row>
    <row r="152" spans="1:12" ht="14.4" x14ac:dyDescent="0.3">
      <c r="A152" s="14"/>
      <c r="B152" s="15"/>
      <c r="C152" s="11"/>
      <c r="D152" s="6" t="s">
        <v>22</v>
      </c>
      <c r="E152" s="49"/>
      <c r="F152" s="50"/>
      <c r="G152" s="62"/>
      <c r="H152" s="62"/>
      <c r="I152" s="62"/>
      <c r="J152" s="71"/>
      <c r="K152" s="74"/>
      <c r="L152" s="71"/>
    </row>
    <row r="153" spans="1:12" ht="14.4" x14ac:dyDescent="0.3">
      <c r="A153" s="14"/>
      <c r="B153" s="15"/>
      <c r="C153" s="11"/>
      <c r="D153" s="6"/>
      <c r="E153" s="60"/>
      <c r="F153" s="61"/>
      <c r="G153" s="106"/>
      <c r="H153" s="106"/>
      <c r="I153" s="106"/>
      <c r="J153" s="106"/>
      <c r="K153" s="61"/>
      <c r="L153" s="112"/>
    </row>
    <row r="154" spans="1:12" ht="14.4" x14ac:dyDescent="0.3">
      <c r="A154" s="16"/>
      <c r="B154" s="17"/>
      <c r="C154" s="8"/>
      <c r="D154" s="18" t="s">
        <v>33</v>
      </c>
      <c r="E154" s="9"/>
      <c r="F154" s="19">
        <f>SUM(F145:F153)</f>
        <v>705</v>
      </c>
      <c r="G154" s="19">
        <f t="shared" ref="G154:J154" si="53">SUM(G145:G153)</f>
        <v>28.099999999999998</v>
      </c>
      <c r="H154" s="19">
        <f t="shared" si="53"/>
        <v>27.999999999999996</v>
      </c>
      <c r="I154" s="19">
        <f t="shared" si="53"/>
        <v>96.4</v>
      </c>
      <c r="J154" s="19">
        <f t="shared" si="53"/>
        <v>750</v>
      </c>
      <c r="K154" s="19"/>
      <c r="L154" s="109">
        <f>SUM(L145:L153)</f>
        <v>139.85000000000002</v>
      </c>
    </row>
    <row r="155" spans="1:12" ht="15" thickBot="1" x14ac:dyDescent="0.3">
      <c r="A155" s="33">
        <f>A134</f>
        <v>2</v>
      </c>
      <c r="B155" s="33">
        <f>B134</f>
        <v>2</v>
      </c>
      <c r="C155" s="160" t="s">
        <v>4</v>
      </c>
      <c r="D155" s="161"/>
      <c r="E155" s="31"/>
      <c r="F155" s="32">
        <f>F144+F154</f>
        <v>1250</v>
      </c>
      <c r="G155" s="32">
        <f t="shared" ref="G155" si="54">G144+G154</f>
        <v>48.3</v>
      </c>
      <c r="H155" s="32">
        <f t="shared" ref="H155" si="55">H144+H154</f>
        <v>47.099999999999994</v>
      </c>
      <c r="I155" s="32">
        <f t="shared" ref="I155" si="56">I144+I154</f>
        <v>164.8</v>
      </c>
      <c r="J155" s="32">
        <f t="shared" ref="J155:L155" si="57">J144+J154</f>
        <v>1276.2</v>
      </c>
      <c r="K155" s="32"/>
      <c r="L155" s="32">
        <f t="shared" si="57"/>
        <v>240.24</v>
      </c>
    </row>
    <row r="156" spans="1:12" ht="14.4" x14ac:dyDescent="0.3">
      <c r="A156" s="20">
        <v>2</v>
      </c>
      <c r="B156" s="21">
        <v>3</v>
      </c>
      <c r="C156" s="22" t="s">
        <v>20</v>
      </c>
      <c r="D156" s="5" t="s">
        <v>21</v>
      </c>
      <c r="E156" s="39" t="s">
        <v>118</v>
      </c>
      <c r="F156" s="82">
        <v>150</v>
      </c>
      <c r="G156" s="132">
        <v>13.5</v>
      </c>
      <c r="H156" s="132">
        <v>14</v>
      </c>
      <c r="I156" s="132">
        <v>2.6</v>
      </c>
      <c r="J156" s="132">
        <v>190.6</v>
      </c>
      <c r="K156" s="92" t="s">
        <v>119</v>
      </c>
      <c r="L156" s="132">
        <v>64.98</v>
      </c>
    </row>
    <row r="157" spans="1:12" ht="14.4" x14ac:dyDescent="0.3">
      <c r="A157" s="23"/>
      <c r="B157" s="15"/>
      <c r="C157" s="11"/>
      <c r="D157" s="6" t="s">
        <v>46</v>
      </c>
      <c r="E157" s="41" t="s">
        <v>80</v>
      </c>
      <c r="F157" s="74">
        <v>20</v>
      </c>
      <c r="G157" s="125">
        <v>0.6</v>
      </c>
      <c r="H157" s="125">
        <v>0.7</v>
      </c>
      <c r="I157" s="125">
        <v>15.5</v>
      </c>
      <c r="J157" s="125">
        <v>70.8</v>
      </c>
      <c r="K157" s="74" t="s">
        <v>71</v>
      </c>
      <c r="L157" s="134">
        <v>4.5999999999999996</v>
      </c>
    </row>
    <row r="158" spans="1:12" ht="14.4" x14ac:dyDescent="0.3">
      <c r="A158" s="23"/>
      <c r="B158" s="15"/>
      <c r="C158" s="11"/>
      <c r="D158" s="7" t="s">
        <v>22</v>
      </c>
      <c r="E158" s="41"/>
      <c r="F158" s="74"/>
      <c r="G158" s="125"/>
      <c r="H158" s="125"/>
      <c r="I158" s="125"/>
      <c r="J158" s="134"/>
      <c r="K158" s="74"/>
      <c r="L158" s="134"/>
    </row>
    <row r="159" spans="1:12" ht="15.75" customHeight="1" x14ac:dyDescent="0.3">
      <c r="A159" s="23"/>
      <c r="B159" s="15"/>
      <c r="C159" s="11"/>
      <c r="D159" s="7" t="s">
        <v>23</v>
      </c>
      <c r="E159" s="84" t="s">
        <v>53</v>
      </c>
      <c r="F159" s="50">
        <v>20</v>
      </c>
      <c r="G159" s="62">
        <v>1.5</v>
      </c>
      <c r="H159" s="62">
        <v>0.1</v>
      </c>
      <c r="I159" s="62">
        <v>10</v>
      </c>
      <c r="J159" s="71">
        <v>47.4</v>
      </c>
      <c r="K159" s="74" t="s">
        <v>71</v>
      </c>
      <c r="L159" s="130">
        <v>1.44</v>
      </c>
    </row>
    <row r="160" spans="1:12" ht="14.4" x14ac:dyDescent="0.3">
      <c r="A160" s="23"/>
      <c r="B160" s="15"/>
      <c r="C160" s="11"/>
      <c r="D160" s="7" t="s">
        <v>24</v>
      </c>
      <c r="E160" s="41" t="s">
        <v>110</v>
      </c>
      <c r="F160" s="74">
        <v>100</v>
      </c>
      <c r="G160" s="125">
        <v>0.8</v>
      </c>
      <c r="H160" s="125">
        <v>0.3</v>
      </c>
      <c r="I160" s="125">
        <v>9.3000000000000007</v>
      </c>
      <c r="J160" s="134">
        <v>43.1</v>
      </c>
      <c r="K160" s="74" t="s">
        <v>111</v>
      </c>
      <c r="L160" s="134">
        <v>10.25</v>
      </c>
    </row>
    <row r="161" spans="1:12" ht="14.4" x14ac:dyDescent="0.3">
      <c r="A161" s="23"/>
      <c r="B161" s="15"/>
      <c r="C161" s="11"/>
      <c r="D161" s="63" t="s">
        <v>32</v>
      </c>
      <c r="E161" s="49" t="s">
        <v>39</v>
      </c>
      <c r="F161" s="50">
        <v>20</v>
      </c>
      <c r="G161" s="135">
        <v>1.3</v>
      </c>
      <c r="H161" s="135">
        <v>0.2</v>
      </c>
      <c r="I161" s="136">
        <v>8.5</v>
      </c>
      <c r="J161" s="71">
        <v>40.799999999999997</v>
      </c>
      <c r="K161" s="66" t="s">
        <v>71</v>
      </c>
      <c r="L161" s="130">
        <v>1.68</v>
      </c>
    </row>
    <row r="162" spans="1:12" ht="14.4" x14ac:dyDescent="0.3">
      <c r="A162" s="23"/>
      <c r="B162" s="15"/>
      <c r="C162" s="11"/>
      <c r="D162" s="75" t="s">
        <v>28</v>
      </c>
      <c r="E162" s="52"/>
      <c r="F162" s="53"/>
      <c r="G162" s="54"/>
      <c r="H162" s="54"/>
      <c r="I162" s="54"/>
      <c r="J162" s="70"/>
      <c r="K162" s="67"/>
      <c r="L162" s="137"/>
    </row>
    <row r="163" spans="1:12" ht="14.4" x14ac:dyDescent="0.3">
      <c r="A163" s="23"/>
      <c r="B163" s="15"/>
      <c r="C163" s="11"/>
      <c r="D163" s="75" t="s">
        <v>29</v>
      </c>
      <c r="E163" s="49"/>
      <c r="F163" s="50"/>
      <c r="G163" s="62"/>
      <c r="H163" s="62"/>
      <c r="I163" s="62"/>
      <c r="J163" s="71"/>
      <c r="K163" s="66"/>
      <c r="L163" s="130"/>
    </row>
    <row r="164" spans="1:12" ht="14.4" x14ac:dyDescent="0.3">
      <c r="A164" s="23"/>
      <c r="B164" s="15"/>
      <c r="C164" s="11"/>
      <c r="D164" s="75" t="s">
        <v>30</v>
      </c>
      <c r="E164" s="49" t="s">
        <v>93</v>
      </c>
      <c r="F164" s="50">
        <v>200</v>
      </c>
      <c r="G164" s="62">
        <v>0.1</v>
      </c>
      <c r="H164" s="62">
        <v>0</v>
      </c>
      <c r="I164" s="62">
        <v>21.7</v>
      </c>
      <c r="J164" s="71">
        <v>90</v>
      </c>
      <c r="K164" s="66">
        <v>468</v>
      </c>
      <c r="L164" s="130">
        <v>6.67</v>
      </c>
    </row>
    <row r="165" spans="1:12" ht="14.4" x14ac:dyDescent="0.3">
      <c r="A165" s="23"/>
      <c r="B165" s="15"/>
      <c r="C165" s="11"/>
      <c r="D165" s="63" t="s">
        <v>26</v>
      </c>
      <c r="E165" s="52" t="s">
        <v>117</v>
      </c>
      <c r="F165" s="53">
        <v>60</v>
      </c>
      <c r="G165" s="54">
        <v>1</v>
      </c>
      <c r="H165" s="54">
        <v>2.5</v>
      </c>
      <c r="I165" s="54">
        <v>4.9000000000000004</v>
      </c>
      <c r="J165" s="70">
        <v>46.2</v>
      </c>
      <c r="K165" s="68">
        <v>53</v>
      </c>
      <c r="L165" s="137">
        <v>15.2</v>
      </c>
    </row>
    <row r="166" spans="1:12" ht="14.4" x14ac:dyDescent="0.3">
      <c r="A166" s="24"/>
      <c r="B166" s="17"/>
      <c r="C166" s="8"/>
      <c r="D166" s="18" t="s">
        <v>33</v>
      </c>
      <c r="E166" s="9"/>
      <c r="F166" s="19">
        <f>SUM(F156:F165)</f>
        <v>570</v>
      </c>
      <c r="G166" s="19">
        <f t="shared" ref="G166:J166" si="58">SUM(G156:G165)</f>
        <v>18.8</v>
      </c>
      <c r="H166" s="19">
        <f t="shared" si="58"/>
        <v>17.799999999999997</v>
      </c>
      <c r="I166" s="19">
        <f t="shared" si="58"/>
        <v>72.500000000000014</v>
      </c>
      <c r="J166" s="19">
        <f t="shared" si="58"/>
        <v>528.9</v>
      </c>
      <c r="K166" s="19"/>
      <c r="L166" s="109">
        <f>SUM(L156:L165)</f>
        <v>104.82000000000001</v>
      </c>
    </row>
    <row r="167" spans="1:12" ht="14.4" x14ac:dyDescent="0.3">
      <c r="A167" s="26">
        <f>A156</f>
        <v>2</v>
      </c>
      <c r="B167" s="13">
        <f>B156</f>
        <v>3</v>
      </c>
      <c r="C167" s="10" t="s">
        <v>25</v>
      </c>
      <c r="D167" s="7" t="s">
        <v>26</v>
      </c>
      <c r="E167" s="52" t="s">
        <v>120</v>
      </c>
      <c r="F167" s="53">
        <v>60</v>
      </c>
      <c r="G167" s="54">
        <v>0.7</v>
      </c>
      <c r="H167" s="54">
        <v>3.7</v>
      </c>
      <c r="I167" s="62">
        <v>2.1</v>
      </c>
      <c r="J167" s="70">
        <v>45.5</v>
      </c>
      <c r="K167" s="66">
        <v>23</v>
      </c>
      <c r="L167" s="137">
        <v>18.690000000000001</v>
      </c>
    </row>
    <row r="168" spans="1:12" ht="14.4" x14ac:dyDescent="0.3">
      <c r="A168" s="23"/>
      <c r="B168" s="15"/>
      <c r="C168" s="11"/>
      <c r="D168" s="7" t="s">
        <v>27</v>
      </c>
      <c r="E168" s="49" t="s">
        <v>121</v>
      </c>
      <c r="F168" s="50">
        <v>200</v>
      </c>
      <c r="G168" s="62">
        <v>4.5999999999999996</v>
      </c>
      <c r="H168" s="62">
        <v>4.3</v>
      </c>
      <c r="I168" s="62">
        <v>15.1</v>
      </c>
      <c r="J168" s="71">
        <v>117.7</v>
      </c>
      <c r="K168" s="69">
        <v>102</v>
      </c>
      <c r="L168" s="130">
        <v>16.78</v>
      </c>
    </row>
    <row r="169" spans="1:12" ht="14.4" x14ac:dyDescent="0.3">
      <c r="A169" s="23"/>
      <c r="B169" s="15"/>
      <c r="C169" s="11"/>
      <c r="D169" s="155" t="s">
        <v>21</v>
      </c>
      <c r="E169" s="49" t="s">
        <v>122</v>
      </c>
      <c r="F169" s="50">
        <v>200</v>
      </c>
      <c r="G169" s="62">
        <v>18.600000000000001</v>
      </c>
      <c r="H169" s="62">
        <v>14.3</v>
      </c>
      <c r="I169" s="62">
        <v>25.8</v>
      </c>
      <c r="J169" s="71">
        <v>307</v>
      </c>
      <c r="K169" s="66">
        <v>328</v>
      </c>
      <c r="L169" s="130">
        <v>95.69</v>
      </c>
    </row>
    <row r="170" spans="1:12" ht="14.4" x14ac:dyDescent="0.3">
      <c r="A170" s="23"/>
      <c r="B170" s="15"/>
      <c r="C170" s="11"/>
      <c r="D170" s="7" t="s">
        <v>29</v>
      </c>
      <c r="E170" s="41"/>
      <c r="F170" s="42"/>
      <c r="G170" s="102"/>
      <c r="H170" s="102"/>
      <c r="I170" s="102"/>
      <c r="J170" s="108"/>
      <c r="K170" s="42"/>
      <c r="L170" s="134"/>
    </row>
    <row r="171" spans="1:12" ht="14.4" x14ac:dyDescent="0.3">
      <c r="A171" s="23"/>
      <c r="B171" s="15"/>
      <c r="C171" s="11"/>
      <c r="D171" s="7" t="s">
        <v>30</v>
      </c>
      <c r="E171" s="49" t="s">
        <v>87</v>
      </c>
      <c r="F171" s="50">
        <v>200</v>
      </c>
      <c r="G171" s="62">
        <v>0.2</v>
      </c>
      <c r="H171" s="62">
        <v>0.2</v>
      </c>
      <c r="I171" s="62">
        <v>27</v>
      </c>
      <c r="J171" s="71">
        <v>111.1</v>
      </c>
      <c r="K171" s="74" t="s">
        <v>89</v>
      </c>
      <c r="L171" s="130">
        <v>6.7</v>
      </c>
    </row>
    <row r="172" spans="1:12" ht="14.4" x14ac:dyDescent="0.3">
      <c r="A172" s="23"/>
      <c r="B172" s="15"/>
      <c r="C172" s="11"/>
      <c r="D172" s="7" t="s">
        <v>23</v>
      </c>
      <c r="E172" s="49" t="s">
        <v>53</v>
      </c>
      <c r="F172" s="50">
        <v>20</v>
      </c>
      <c r="G172" s="62">
        <v>1.5</v>
      </c>
      <c r="H172" s="62">
        <v>0.1</v>
      </c>
      <c r="I172" s="62">
        <v>10</v>
      </c>
      <c r="J172" s="71">
        <v>47.4</v>
      </c>
      <c r="K172" s="66" t="s">
        <v>71</v>
      </c>
      <c r="L172" s="130">
        <v>1.44</v>
      </c>
    </row>
    <row r="173" spans="1:12" ht="14.4" x14ac:dyDescent="0.3">
      <c r="A173" s="23"/>
      <c r="B173" s="15"/>
      <c r="C173" s="11"/>
      <c r="D173" s="7" t="s">
        <v>32</v>
      </c>
      <c r="E173" s="49" t="s">
        <v>39</v>
      </c>
      <c r="F173" s="50">
        <v>40</v>
      </c>
      <c r="G173" s="62">
        <v>2.6</v>
      </c>
      <c r="H173" s="62">
        <v>0.4</v>
      </c>
      <c r="I173" s="62">
        <v>17</v>
      </c>
      <c r="J173" s="71">
        <v>81.599999999999994</v>
      </c>
      <c r="K173" s="66" t="s">
        <v>71</v>
      </c>
      <c r="L173" s="130">
        <v>3.36</v>
      </c>
    </row>
    <row r="174" spans="1:12" ht="14.4" x14ac:dyDescent="0.3">
      <c r="A174" s="23"/>
      <c r="B174" s="15"/>
      <c r="C174" s="11"/>
      <c r="D174" s="6" t="s">
        <v>82</v>
      </c>
      <c r="E174" s="49"/>
      <c r="F174" s="50"/>
      <c r="G174" s="62"/>
      <c r="H174" s="62"/>
      <c r="I174" s="62"/>
      <c r="J174" s="71"/>
      <c r="K174" s="74"/>
      <c r="L174" s="130"/>
    </row>
    <row r="175" spans="1:12" ht="14.4" x14ac:dyDescent="0.3">
      <c r="A175" s="23"/>
      <c r="B175" s="15"/>
      <c r="C175" s="11"/>
      <c r="D175" s="6"/>
      <c r="E175" s="41"/>
      <c r="F175" s="42"/>
      <c r="G175" s="102"/>
      <c r="H175" s="102"/>
      <c r="I175" s="102"/>
      <c r="J175" s="102"/>
      <c r="K175" s="42"/>
      <c r="L175" s="134"/>
    </row>
    <row r="176" spans="1:12" ht="14.4" x14ac:dyDescent="0.3">
      <c r="A176" s="24"/>
      <c r="B176" s="17"/>
      <c r="C176" s="8"/>
      <c r="D176" s="18" t="s">
        <v>33</v>
      </c>
      <c r="E176" s="9"/>
      <c r="F176" s="19">
        <f>SUM(F167:F175)</f>
        <v>720</v>
      </c>
      <c r="G176" s="19">
        <f t="shared" ref="G176:J176" si="59">SUM(G167:G175)</f>
        <v>28.200000000000003</v>
      </c>
      <c r="H176" s="19">
        <f t="shared" si="59"/>
        <v>23</v>
      </c>
      <c r="I176" s="19">
        <f t="shared" si="59"/>
        <v>97</v>
      </c>
      <c r="J176" s="19">
        <f t="shared" si="59"/>
        <v>710.3</v>
      </c>
      <c r="K176" s="25"/>
      <c r="L176" s="103">
        <f>SUM(L167:L175)</f>
        <v>142.66</v>
      </c>
    </row>
    <row r="177" spans="1:12" ht="15" thickBot="1" x14ac:dyDescent="0.3">
      <c r="A177" s="29">
        <f>A156</f>
        <v>2</v>
      </c>
      <c r="B177" s="30">
        <f>B156</f>
        <v>3</v>
      </c>
      <c r="C177" s="160" t="s">
        <v>4</v>
      </c>
      <c r="D177" s="161"/>
      <c r="E177" s="31"/>
      <c r="F177" s="32">
        <f>F166+F176</f>
        <v>1290</v>
      </c>
      <c r="G177" s="32">
        <f t="shared" ref="G177" si="60">G166+G176</f>
        <v>47</v>
      </c>
      <c r="H177" s="32">
        <f t="shared" ref="H177" si="61">H166+H176</f>
        <v>40.799999999999997</v>
      </c>
      <c r="I177" s="32">
        <f t="shared" ref="I177" si="62">I166+I176</f>
        <v>169.5</v>
      </c>
      <c r="J177" s="32">
        <f t="shared" ref="J177:L177" si="63">J166+J176</f>
        <v>1239.1999999999998</v>
      </c>
      <c r="K177" s="32"/>
      <c r="L177" s="32">
        <f t="shared" si="63"/>
        <v>247.48000000000002</v>
      </c>
    </row>
    <row r="178" spans="1:12" ht="14.4" x14ac:dyDescent="0.3">
      <c r="A178" s="20">
        <v>2</v>
      </c>
      <c r="B178" s="21">
        <v>4</v>
      </c>
      <c r="C178" s="22" t="s">
        <v>20</v>
      </c>
      <c r="D178" s="5" t="s">
        <v>21</v>
      </c>
      <c r="E178" s="52"/>
      <c r="F178" s="53"/>
      <c r="G178" s="54"/>
      <c r="H178" s="54"/>
      <c r="I178" s="148"/>
      <c r="J178" s="70"/>
      <c r="K178" s="80"/>
      <c r="L178" s="137"/>
    </row>
    <row r="179" spans="1:12" ht="14.4" x14ac:dyDescent="0.3">
      <c r="A179" s="23"/>
      <c r="B179" s="15"/>
      <c r="C179" s="11"/>
      <c r="D179" s="6" t="s">
        <v>30</v>
      </c>
      <c r="E179" s="52" t="s">
        <v>125</v>
      </c>
      <c r="F179" s="53">
        <v>200</v>
      </c>
      <c r="G179" s="54">
        <v>0.1</v>
      </c>
      <c r="H179" s="54">
        <v>0.1</v>
      </c>
      <c r="I179" s="54">
        <v>10.9</v>
      </c>
      <c r="J179" s="70">
        <v>45</v>
      </c>
      <c r="K179" s="74">
        <v>492</v>
      </c>
      <c r="L179" s="137">
        <v>4.76</v>
      </c>
    </row>
    <row r="180" spans="1:12" ht="14.4" x14ac:dyDescent="0.3">
      <c r="A180" s="23"/>
      <c r="B180" s="15"/>
      <c r="C180" s="11"/>
      <c r="D180" s="7" t="s">
        <v>22</v>
      </c>
      <c r="E180" s="49"/>
      <c r="F180" s="50"/>
      <c r="G180" s="62"/>
      <c r="H180" s="62"/>
      <c r="I180" s="62"/>
      <c r="J180" s="71"/>
      <c r="K180" s="66"/>
      <c r="L180" s="130"/>
    </row>
    <row r="181" spans="1:12" ht="14.4" x14ac:dyDescent="0.3">
      <c r="A181" s="23"/>
      <c r="B181" s="15"/>
      <c r="C181" s="11"/>
      <c r="D181" s="7" t="s">
        <v>23</v>
      </c>
      <c r="E181" s="49" t="s">
        <v>53</v>
      </c>
      <c r="F181" s="50">
        <v>40</v>
      </c>
      <c r="G181" s="62">
        <v>3.1</v>
      </c>
      <c r="H181" s="62">
        <v>0.2</v>
      </c>
      <c r="I181" s="62">
        <v>20.100000000000001</v>
      </c>
      <c r="J181" s="71">
        <v>94.7</v>
      </c>
      <c r="K181" s="66" t="s">
        <v>71</v>
      </c>
      <c r="L181" s="130">
        <v>2.88</v>
      </c>
    </row>
    <row r="182" spans="1:12" ht="14.4" x14ac:dyDescent="0.3">
      <c r="A182" s="23"/>
      <c r="B182" s="15"/>
      <c r="C182" s="11"/>
      <c r="D182" s="7" t="s">
        <v>24</v>
      </c>
      <c r="E182" s="84"/>
      <c r="F182" s="50"/>
      <c r="G182" s="150"/>
      <c r="H182" s="150"/>
      <c r="I182" s="150"/>
      <c r="J182" s="134"/>
      <c r="K182" s="74"/>
      <c r="L182" s="151"/>
    </row>
    <row r="183" spans="1:12" ht="14.4" x14ac:dyDescent="0.3">
      <c r="A183" s="23"/>
      <c r="B183" s="15"/>
      <c r="C183" s="11"/>
      <c r="D183" s="63" t="s">
        <v>32</v>
      </c>
      <c r="E183" s="52" t="s">
        <v>39</v>
      </c>
      <c r="F183" s="53">
        <v>20</v>
      </c>
      <c r="G183" s="156">
        <v>1.3</v>
      </c>
      <c r="H183" s="156">
        <v>0.2</v>
      </c>
      <c r="I183" s="156">
        <v>8.5</v>
      </c>
      <c r="J183" s="54">
        <v>40.799999999999997</v>
      </c>
      <c r="K183" s="81" t="s">
        <v>71</v>
      </c>
      <c r="L183" s="137">
        <v>1.68</v>
      </c>
    </row>
    <row r="184" spans="1:12" ht="14.4" x14ac:dyDescent="0.3">
      <c r="A184" s="23"/>
      <c r="B184" s="15"/>
      <c r="C184" s="11"/>
      <c r="D184" s="63" t="s">
        <v>28</v>
      </c>
      <c r="E184" s="52" t="s">
        <v>123</v>
      </c>
      <c r="F184" s="53">
        <v>110</v>
      </c>
      <c r="G184" s="157">
        <v>9.8000000000000007</v>
      </c>
      <c r="H184" s="157">
        <v>16.2</v>
      </c>
      <c r="I184" s="157">
        <v>13.8</v>
      </c>
      <c r="J184" s="54">
        <v>240.2</v>
      </c>
      <c r="K184" s="81">
        <v>321</v>
      </c>
      <c r="L184" s="137">
        <v>76.77</v>
      </c>
    </row>
    <row r="185" spans="1:12" ht="14.4" x14ac:dyDescent="0.3">
      <c r="A185" s="23"/>
      <c r="B185" s="15"/>
      <c r="C185" s="11"/>
      <c r="D185" s="63" t="s">
        <v>29</v>
      </c>
      <c r="E185" s="52" t="s">
        <v>124</v>
      </c>
      <c r="F185" s="53">
        <v>150</v>
      </c>
      <c r="G185" s="157">
        <v>4.5</v>
      </c>
      <c r="H185" s="157">
        <v>3.4</v>
      </c>
      <c r="I185" s="157">
        <v>13.9</v>
      </c>
      <c r="J185" s="54">
        <v>105</v>
      </c>
      <c r="K185" s="81">
        <v>172</v>
      </c>
      <c r="L185" s="137">
        <v>18.16</v>
      </c>
    </row>
    <row r="186" spans="1:12" ht="14.4" x14ac:dyDescent="0.3">
      <c r="A186" s="23"/>
      <c r="B186" s="15"/>
      <c r="C186" s="11"/>
      <c r="D186" s="6" t="s">
        <v>26</v>
      </c>
      <c r="E186" s="41" t="s">
        <v>92</v>
      </c>
      <c r="F186" s="74">
        <v>60</v>
      </c>
      <c r="G186" s="125">
        <v>0.5</v>
      </c>
      <c r="H186" s="125">
        <v>0.1</v>
      </c>
      <c r="I186" s="125">
        <v>1.5</v>
      </c>
      <c r="J186" s="125">
        <v>8.4</v>
      </c>
      <c r="K186" s="74">
        <v>71</v>
      </c>
      <c r="L186" s="134">
        <v>7.26</v>
      </c>
    </row>
    <row r="187" spans="1:12" ht="14.4" x14ac:dyDescent="0.3">
      <c r="A187" s="24"/>
      <c r="B187" s="17"/>
      <c r="C187" s="8"/>
      <c r="D187" s="18" t="s">
        <v>33</v>
      </c>
      <c r="E187" s="9"/>
      <c r="F187" s="19">
        <f>SUM(F178:F186)</f>
        <v>580</v>
      </c>
      <c r="G187" s="19">
        <f t="shared" ref="G187:J187" si="64">SUM(G178:G186)</f>
        <v>19.3</v>
      </c>
      <c r="H187" s="19">
        <f t="shared" si="64"/>
        <v>20.2</v>
      </c>
      <c r="I187" s="19">
        <f t="shared" si="64"/>
        <v>68.7</v>
      </c>
      <c r="J187" s="19">
        <f t="shared" si="64"/>
        <v>534.1</v>
      </c>
      <c r="K187" s="25"/>
      <c r="L187" s="103">
        <f>SUM(L178:L186)</f>
        <v>111.51</v>
      </c>
    </row>
    <row r="188" spans="1:12" ht="14.4" x14ac:dyDescent="0.3">
      <c r="A188" s="26">
        <f>A178</f>
        <v>2</v>
      </c>
      <c r="B188" s="13">
        <f>B178</f>
        <v>4</v>
      </c>
      <c r="C188" s="10" t="s">
        <v>25</v>
      </c>
      <c r="D188" s="7" t="s">
        <v>26</v>
      </c>
      <c r="E188" s="52" t="s">
        <v>126</v>
      </c>
      <c r="F188" s="53">
        <v>60</v>
      </c>
      <c r="G188" s="54">
        <v>0.9</v>
      </c>
      <c r="H188" s="54">
        <v>3</v>
      </c>
      <c r="I188" s="62">
        <v>5.3</v>
      </c>
      <c r="J188" s="70">
        <v>53</v>
      </c>
      <c r="K188" s="68">
        <v>45</v>
      </c>
      <c r="L188" s="123">
        <v>9.7200000000000006</v>
      </c>
    </row>
    <row r="189" spans="1:12" ht="14.4" x14ac:dyDescent="0.3">
      <c r="A189" s="23"/>
      <c r="B189" s="15"/>
      <c r="C189" s="11"/>
      <c r="D189" s="7" t="s">
        <v>27</v>
      </c>
      <c r="E189" s="49" t="s">
        <v>127</v>
      </c>
      <c r="F189" s="50">
        <v>200</v>
      </c>
      <c r="G189" s="62">
        <v>1.9</v>
      </c>
      <c r="H189" s="62">
        <v>6.4</v>
      </c>
      <c r="I189" s="62">
        <v>14.9</v>
      </c>
      <c r="J189" s="71">
        <v>124.4</v>
      </c>
      <c r="K189" s="69" t="s">
        <v>130</v>
      </c>
      <c r="L189" s="130">
        <v>18.3</v>
      </c>
    </row>
    <row r="190" spans="1:12" ht="14.4" x14ac:dyDescent="0.3">
      <c r="A190" s="23"/>
      <c r="B190" s="15"/>
      <c r="C190" s="11"/>
      <c r="D190" s="7" t="s">
        <v>28</v>
      </c>
      <c r="E190" s="49" t="s">
        <v>128</v>
      </c>
      <c r="F190" s="50">
        <v>110</v>
      </c>
      <c r="G190" s="62">
        <v>11.1</v>
      </c>
      <c r="H190" s="62">
        <v>13.8</v>
      </c>
      <c r="I190" s="62">
        <v>11.4</v>
      </c>
      <c r="J190" s="71">
        <v>204.6</v>
      </c>
      <c r="K190" s="66">
        <v>279</v>
      </c>
      <c r="L190" s="130">
        <v>51.01</v>
      </c>
    </row>
    <row r="191" spans="1:12" ht="14.4" x14ac:dyDescent="0.3">
      <c r="A191" s="23"/>
      <c r="B191" s="15"/>
      <c r="C191" s="11"/>
      <c r="D191" s="7" t="s">
        <v>29</v>
      </c>
      <c r="E191" s="49" t="s">
        <v>129</v>
      </c>
      <c r="F191" s="50">
        <v>150</v>
      </c>
      <c r="G191" s="62">
        <v>4.4000000000000004</v>
      </c>
      <c r="H191" s="62">
        <v>3.6</v>
      </c>
      <c r="I191" s="62">
        <v>29.2</v>
      </c>
      <c r="J191" s="71">
        <v>166.8</v>
      </c>
      <c r="K191" s="66">
        <v>227</v>
      </c>
      <c r="L191" s="130">
        <v>5.25</v>
      </c>
    </row>
    <row r="192" spans="1:12" ht="14.4" x14ac:dyDescent="0.3">
      <c r="A192" s="23"/>
      <c r="B192" s="15"/>
      <c r="C192" s="11"/>
      <c r="D192" s="7" t="s">
        <v>30</v>
      </c>
      <c r="E192" s="41" t="s">
        <v>79</v>
      </c>
      <c r="F192" s="74">
        <v>200</v>
      </c>
      <c r="G192" s="125">
        <v>0</v>
      </c>
      <c r="H192" s="125">
        <v>0</v>
      </c>
      <c r="I192" s="125">
        <v>19.399999999999999</v>
      </c>
      <c r="J192" s="134">
        <v>77.400000000000006</v>
      </c>
      <c r="K192" s="74">
        <v>349</v>
      </c>
      <c r="L192" s="134">
        <v>4.8600000000000003</v>
      </c>
    </row>
    <row r="193" spans="1:12" ht="14.4" x14ac:dyDescent="0.3">
      <c r="A193" s="23"/>
      <c r="B193" s="15"/>
      <c r="C193" s="11"/>
      <c r="D193" s="7" t="s">
        <v>23</v>
      </c>
      <c r="E193" s="49" t="s">
        <v>53</v>
      </c>
      <c r="F193" s="50">
        <v>40</v>
      </c>
      <c r="G193" s="62">
        <v>3.1</v>
      </c>
      <c r="H193" s="62">
        <v>0.2</v>
      </c>
      <c r="I193" s="62">
        <v>20.100000000000001</v>
      </c>
      <c r="J193" s="71">
        <v>94.7</v>
      </c>
      <c r="K193" s="66" t="s">
        <v>71</v>
      </c>
      <c r="L193" s="130">
        <v>2.88</v>
      </c>
    </row>
    <row r="194" spans="1:12" ht="14.4" x14ac:dyDescent="0.3">
      <c r="A194" s="23"/>
      <c r="B194" s="15"/>
      <c r="C194" s="11"/>
      <c r="D194" s="7" t="s">
        <v>32</v>
      </c>
      <c r="E194" s="49" t="s">
        <v>39</v>
      </c>
      <c r="F194" s="50">
        <v>30</v>
      </c>
      <c r="G194" s="62">
        <v>2</v>
      </c>
      <c r="H194" s="62">
        <v>0.3</v>
      </c>
      <c r="I194" s="62">
        <v>12.7</v>
      </c>
      <c r="J194" s="71">
        <v>61.2</v>
      </c>
      <c r="K194" s="66" t="s">
        <v>71</v>
      </c>
      <c r="L194" s="131">
        <v>2.52</v>
      </c>
    </row>
    <row r="195" spans="1:12" ht="14.4" x14ac:dyDescent="0.3">
      <c r="A195" s="23"/>
      <c r="B195" s="15"/>
      <c r="C195" s="11"/>
      <c r="D195" s="72" t="s">
        <v>24</v>
      </c>
      <c r="E195" s="49"/>
      <c r="F195" s="50"/>
      <c r="G195" s="150"/>
      <c r="H195" s="150"/>
      <c r="I195" s="150"/>
      <c r="J195" s="147"/>
      <c r="K195" s="66"/>
      <c r="L195" s="158"/>
    </row>
    <row r="196" spans="1:12" ht="14.4" x14ac:dyDescent="0.3">
      <c r="A196" s="23"/>
      <c r="B196" s="15"/>
      <c r="C196" s="11"/>
      <c r="D196" s="63" t="s">
        <v>22</v>
      </c>
      <c r="E196" s="49"/>
      <c r="F196" s="50"/>
      <c r="G196" s="62"/>
      <c r="H196" s="62"/>
      <c r="I196" s="62"/>
      <c r="J196" s="71"/>
      <c r="K196" s="66"/>
      <c r="L196" s="131"/>
    </row>
    <row r="197" spans="1:12" ht="14.4" x14ac:dyDescent="0.3">
      <c r="A197" s="24"/>
      <c r="B197" s="17"/>
      <c r="C197" s="8"/>
      <c r="D197" s="93" t="s">
        <v>33</v>
      </c>
      <c r="E197" s="94"/>
      <c r="F197" s="95">
        <f>SUM(F188:F196)</f>
        <v>790</v>
      </c>
      <c r="G197" s="95">
        <f t="shared" ref="G197:J197" si="65">SUM(G188:G196)</f>
        <v>23.4</v>
      </c>
      <c r="H197" s="95">
        <f t="shared" si="65"/>
        <v>27.300000000000004</v>
      </c>
      <c r="I197" s="95">
        <f t="shared" si="65"/>
        <v>112.99999999999999</v>
      </c>
      <c r="J197" s="95">
        <f t="shared" si="65"/>
        <v>782.1</v>
      </c>
      <c r="K197" s="96"/>
      <c r="L197" s="159">
        <f>SUM(L188:L196)</f>
        <v>94.539999999999992</v>
      </c>
    </row>
    <row r="198" spans="1:12" ht="15" thickBot="1" x14ac:dyDescent="0.3">
      <c r="A198" s="29">
        <f>A178</f>
        <v>2</v>
      </c>
      <c r="B198" s="30">
        <f>B178</f>
        <v>4</v>
      </c>
      <c r="C198" s="160" t="s">
        <v>4</v>
      </c>
      <c r="D198" s="161"/>
      <c r="E198" s="31"/>
      <c r="F198" s="32">
        <f>F187+F197</f>
        <v>1370</v>
      </c>
      <c r="G198" s="32">
        <f t="shared" ref="G198" si="66">G187+G197</f>
        <v>42.7</v>
      </c>
      <c r="H198" s="32">
        <f t="shared" ref="H198" si="67">H187+H197</f>
        <v>47.5</v>
      </c>
      <c r="I198" s="32">
        <f t="shared" ref="I198" si="68">I187+I197</f>
        <v>181.7</v>
      </c>
      <c r="J198" s="32">
        <f t="shared" ref="J198:L198" si="69">J187+J197</f>
        <v>1316.2</v>
      </c>
      <c r="K198" s="32"/>
      <c r="L198" s="32">
        <f t="shared" si="69"/>
        <v>206.05</v>
      </c>
    </row>
    <row r="199" spans="1:12" ht="14.4" x14ac:dyDescent="0.3">
      <c r="A199" s="20">
        <v>2</v>
      </c>
      <c r="B199" s="21">
        <v>5</v>
      </c>
      <c r="C199" s="22" t="s">
        <v>20</v>
      </c>
      <c r="D199" s="5" t="s">
        <v>21</v>
      </c>
      <c r="E199" s="52" t="s">
        <v>131</v>
      </c>
      <c r="F199" s="53">
        <v>200</v>
      </c>
      <c r="G199" s="54">
        <v>8.3000000000000007</v>
      </c>
      <c r="H199" s="54">
        <v>7.5</v>
      </c>
      <c r="I199" s="148">
        <v>36.299999999999997</v>
      </c>
      <c r="J199" s="70">
        <v>245.5</v>
      </c>
      <c r="K199" s="82">
        <v>225</v>
      </c>
      <c r="L199" s="137">
        <v>46.14</v>
      </c>
    </row>
    <row r="200" spans="1:12" ht="14.4" x14ac:dyDescent="0.3">
      <c r="A200" s="23"/>
      <c r="B200" s="15"/>
      <c r="C200" s="11"/>
      <c r="D200" s="6" t="s">
        <v>26</v>
      </c>
      <c r="E200" s="52"/>
      <c r="F200" s="53"/>
      <c r="G200" s="54"/>
      <c r="H200" s="54"/>
      <c r="I200" s="54"/>
      <c r="J200" s="70"/>
      <c r="K200" s="74"/>
      <c r="L200" s="137"/>
    </row>
    <row r="201" spans="1:12" ht="14.4" x14ac:dyDescent="0.3">
      <c r="A201" s="23"/>
      <c r="B201" s="15"/>
      <c r="C201" s="11"/>
      <c r="D201" s="7" t="s">
        <v>22</v>
      </c>
      <c r="E201" s="49" t="s">
        <v>132</v>
      </c>
      <c r="F201" s="50">
        <v>200</v>
      </c>
      <c r="G201" s="62">
        <v>3.3</v>
      </c>
      <c r="H201" s="62">
        <v>2.9</v>
      </c>
      <c r="I201" s="62">
        <v>13.8</v>
      </c>
      <c r="J201" s="71">
        <v>94</v>
      </c>
      <c r="K201" s="66">
        <v>462</v>
      </c>
      <c r="L201" s="130">
        <v>22.35</v>
      </c>
    </row>
    <row r="202" spans="1:12" ht="14.4" x14ac:dyDescent="0.3">
      <c r="A202" s="23"/>
      <c r="B202" s="15"/>
      <c r="C202" s="11"/>
      <c r="D202" s="7" t="s">
        <v>23</v>
      </c>
      <c r="E202" s="49" t="s">
        <v>53</v>
      </c>
      <c r="F202" s="50">
        <v>20</v>
      </c>
      <c r="G202" s="62">
        <v>1.5</v>
      </c>
      <c r="H202" s="62">
        <v>0.1</v>
      </c>
      <c r="I202" s="62">
        <v>10</v>
      </c>
      <c r="J202" s="71">
        <v>47.4</v>
      </c>
      <c r="K202" s="66" t="s">
        <v>71</v>
      </c>
      <c r="L202" s="130">
        <v>1.44</v>
      </c>
    </row>
    <row r="203" spans="1:12" ht="14.4" x14ac:dyDescent="0.3">
      <c r="A203" s="23"/>
      <c r="B203" s="15"/>
      <c r="C203" s="11"/>
      <c r="D203" s="7" t="s">
        <v>24</v>
      </c>
      <c r="E203" s="49"/>
      <c r="F203" s="50"/>
      <c r="G203" s="135"/>
      <c r="H203" s="135"/>
      <c r="I203" s="136"/>
      <c r="J203" s="71"/>
      <c r="K203" s="74"/>
      <c r="L203" s="130"/>
    </row>
    <row r="204" spans="1:12" ht="14.4" x14ac:dyDescent="0.3">
      <c r="A204" s="23"/>
      <c r="B204" s="15"/>
      <c r="C204" s="11"/>
      <c r="D204" s="6" t="s">
        <v>32</v>
      </c>
      <c r="E204" s="49" t="s">
        <v>39</v>
      </c>
      <c r="F204" s="50">
        <v>15</v>
      </c>
      <c r="G204" s="62">
        <v>1</v>
      </c>
      <c r="H204" s="62">
        <v>0.1</v>
      </c>
      <c r="I204" s="62">
        <v>6.4</v>
      </c>
      <c r="J204" s="71">
        <v>30.6</v>
      </c>
      <c r="K204" s="74" t="s">
        <v>71</v>
      </c>
      <c r="L204" s="130">
        <v>1.26</v>
      </c>
    </row>
    <row r="205" spans="1:12" ht="14.4" x14ac:dyDescent="0.3">
      <c r="A205" s="23"/>
      <c r="B205" s="15"/>
      <c r="C205" s="11"/>
      <c r="D205" s="6" t="s">
        <v>134</v>
      </c>
      <c r="E205" s="49" t="s">
        <v>85</v>
      </c>
      <c r="F205" s="50">
        <v>10</v>
      </c>
      <c r="G205" s="62">
        <v>2.2999999999999998</v>
      </c>
      <c r="H205" s="62">
        <v>3</v>
      </c>
      <c r="I205" s="62">
        <v>0</v>
      </c>
      <c r="J205" s="71">
        <v>36.4</v>
      </c>
      <c r="K205" s="74">
        <v>15</v>
      </c>
      <c r="L205" s="130">
        <v>5.42</v>
      </c>
    </row>
    <row r="206" spans="1:12" ht="14.4" x14ac:dyDescent="0.3">
      <c r="A206" s="23"/>
      <c r="B206" s="15"/>
      <c r="C206" s="11"/>
      <c r="D206" s="6" t="s">
        <v>135</v>
      </c>
      <c r="E206" s="49" t="s">
        <v>83</v>
      </c>
      <c r="F206" s="50">
        <v>45</v>
      </c>
      <c r="G206" s="62">
        <v>1.8</v>
      </c>
      <c r="H206" s="62">
        <v>3.6</v>
      </c>
      <c r="I206" s="62">
        <v>12.2</v>
      </c>
      <c r="J206" s="71">
        <v>88.9</v>
      </c>
      <c r="K206" s="74" t="s">
        <v>84</v>
      </c>
      <c r="L206" s="130">
        <v>10.69</v>
      </c>
    </row>
    <row r="207" spans="1:12" ht="14.4" x14ac:dyDescent="0.3">
      <c r="A207" s="23"/>
      <c r="B207" s="15"/>
      <c r="C207" s="11"/>
      <c r="D207" s="6" t="s">
        <v>46</v>
      </c>
      <c r="E207" s="41" t="s">
        <v>58</v>
      </c>
      <c r="F207" s="74">
        <v>15</v>
      </c>
      <c r="G207" s="125">
        <v>1.1000000000000001</v>
      </c>
      <c r="H207" s="125">
        <v>1.3</v>
      </c>
      <c r="I207" s="125">
        <v>8.3000000000000007</v>
      </c>
      <c r="J207" s="125">
        <v>49.1</v>
      </c>
      <c r="K207" s="74">
        <v>471</v>
      </c>
      <c r="L207" s="134">
        <v>4.3600000000000003</v>
      </c>
    </row>
    <row r="208" spans="1:12" ht="15.75" customHeight="1" x14ac:dyDescent="0.3">
      <c r="A208" s="24"/>
      <c r="B208" s="17"/>
      <c r="C208" s="8"/>
      <c r="D208" s="18" t="s">
        <v>33</v>
      </c>
      <c r="E208" s="9"/>
      <c r="F208" s="19">
        <f>SUM(F199:F207)</f>
        <v>505</v>
      </c>
      <c r="G208" s="19">
        <f t="shared" ref="G208:J208" si="70">SUM(G199:G207)</f>
        <v>19.300000000000004</v>
      </c>
      <c r="H208" s="19">
        <f t="shared" si="70"/>
        <v>18.5</v>
      </c>
      <c r="I208" s="19">
        <f t="shared" si="70"/>
        <v>87</v>
      </c>
      <c r="J208" s="19">
        <f t="shared" si="70"/>
        <v>591.9</v>
      </c>
      <c r="K208" s="25"/>
      <c r="L208" s="103">
        <f>SUM(L199:L207)</f>
        <v>91.660000000000011</v>
      </c>
    </row>
    <row r="209" spans="1:12" ht="14.4" x14ac:dyDescent="0.3">
      <c r="A209" s="26">
        <f>A199</f>
        <v>2</v>
      </c>
      <c r="B209" s="13">
        <f>B199</f>
        <v>5</v>
      </c>
      <c r="C209" s="10" t="s">
        <v>25</v>
      </c>
      <c r="D209" s="7" t="s">
        <v>26</v>
      </c>
      <c r="E209" s="97" t="s">
        <v>66</v>
      </c>
      <c r="F209" s="53">
        <v>60</v>
      </c>
      <c r="G209" s="54">
        <v>0.7</v>
      </c>
      <c r="H209" s="54">
        <v>0.1</v>
      </c>
      <c r="I209" s="62">
        <v>2.2999999999999998</v>
      </c>
      <c r="J209" s="70">
        <v>12.9</v>
      </c>
      <c r="K209" s="66">
        <v>71</v>
      </c>
      <c r="L209" s="137">
        <v>5.59</v>
      </c>
    </row>
    <row r="210" spans="1:12" ht="14.4" x14ac:dyDescent="0.3">
      <c r="A210" s="23"/>
      <c r="B210" s="15"/>
      <c r="C210" s="11"/>
      <c r="D210" s="7" t="s">
        <v>27</v>
      </c>
      <c r="E210" s="49" t="s">
        <v>115</v>
      </c>
      <c r="F210" s="50">
        <v>200</v>
      </c>
      <c r="G210" s="62">
        <v>1.5</v>
      </c>
      <c r="H210" s="62">
        <v>4</v>
      </c>
      <c r="I210" s="62">
        <v>10</v>
      </c>
      <c r="J210" s="71">
        <v>82.7</v>
      </c>
      <c r="K210" s="69">
        <v>82</v>
      </c>
      <c r="L210" s="130">
        <v>22.1</v>
      </c>
    </row>
    <row r="211" spans="1:12" ht="14.4" x14ac:dyDescent="0.3">
      <c r="A211" s="23"/>
      <c r="B211" s="15"/>
      <c r="C211" s="11"/>
      <c r="D211" s="155" t="s">
        <v>21</v>
      </c>
      <c r="E211" s="49" t="s">
        <v>133</v>
      </c>
      <c r="F211" s="50">
        <v>200</v>
      </c>
      <c r="G211" s="62">
        <v>17.2</v>
      </c>
      <c r="H211" s="62">
        <v>24.1</v>
      </c>
      <c r="I211" s="62">
        <v>29.8</v>
      </c>
      <c r="J211" s="71">
        <v>404.9</v>
      </c>
      <c r="K211" s="66">
        <v>263</v>
      </c>
      <c r="L211" s="130">
        <v>96.2</v>
      </c>
    </row>
    <row r="212" spans="1:12" ht="14.4" x14ac:dyDescent="0.3">
      <c r="A212" s="23"/>
      <c r="B212" s="15"/>
      <c r="C212" s="11"/>
      <c r="D212" s="7" t="s">
        <v>29</v>
      </c>
      <c r="E212" s="49"/>
      <c r="F212" s="50"/>
      <c r="G212" s="62"/>
      <c r="H212" s="62"/>
      <c r="I212" s="62"/>
      <c r="J212" s="71"/>
      <c r="K212" s="66"/>
      <c r="L212" s="130"/>
    </row>
    <row r="213" spans="1:12" ht="14.4" x14ac:dyDescent="0.3">
      <c r="A213" s="23"/>
      <c r="B213" s="15"/>
      <c r="C213" s="11"/>
      <c r="D213" s="7" t="s">
        <v>30</v>
      </c>
      <c r="E213" s="98" t="s">
        <v>75</v>
      </c>
      <c r="F213" s="50">
        <v>200</v>
      </c>
      <c r="G213" s="62">
        <v>1</v>
      </c>
      <c r="H213" s="62">
        <v>0.2</v>
      </c>
      <c r="I213" s="62">
        <v>19.600000000000001</v>
      </c>
      <c r="J213" s="71">
        <v>83.4</v>
      </c>
      <c r="K213" s="74">
        <v>389</v>
      </c>
      <c r="L213" s="130">
        <v>10.92</v>
      </c>
    </row>
    <row r="214" spans="1:12" ht="14.4" x14ac:dyDescent="0.3">
      <c r="A214" s="23"/>
      <c r="B214" s="15"/>
      <c r="C214" s="11"/>
      <c r="D214" s="7" t="s">
        <v>23</v>
      </c>
      <c r="E214" s="49" t="s">
        <v>53</v>
      </c>
      <c r="F214" s="50">
        <v>35</v>
      </c>
      <c r="G214" s="62">
        <v>2.7</v>
      </c>
      <c r="H214" s="62">
        <v>0.2</v>
      </c>
      <c r="I214" s="62">
        <v>17.600000000000001</v>
      </c>
      <c r="J214" s="71">
        <v>82.9</v>
      </c>
      <c r="K214" s="66" t="s">
        <v>71</v>
      </c>
      <c r="L214" s="130">
        <v>2.52</v>
      </c>
    </row>
    <row r="215" spans="1:12" ht="14.4" x14ac:dyDescent="0.3">
      <c r="A215" s="23"/>
      <c r="B215" s="15"/>
      <c r="C215" s="11"/>
      <c r="D215" s="7" t="s">
        <v>32</v>
      </c>
      <c r="E215" s="49" t="s">
        <v>39</v>
      </c>
      <c r="F215" s="50">
        <v>20</v>
      </c>
      <c r="G215" s="62">
        <v>1.3</v>
      </c>
      <c r="H215" s="62">
        <v>0.2</v>
      </c>
      <c r="I215" s="62">
        <v>8.5</v>
      </c>
      <c r="J215" s="71">
        <v>40.799999999999997</v>
      </c>
      <c r="K215" s="66" t="s">
        <v>71</v>
      </c>
      <c r="L215" s="130">
        <v>1.68</v>
      </c>
    </row>
    <row r="216" spans="1:12" ht="14.4" x14ac:dyDescent="0.3">
      <c r="A216" s="23"/>
      <c r="B216" s="15"/>
      <c r="C216" s="11"/>
      <c r="D216" s="6" t="s">
        <v>24</v>
      </c>
      <c r="E216" s="41" t="s">
        <v>110</v>
      </c>
      <c r="F216" s="74">
        <v>100</v>
      </c>
      <c r="G216" s="125">
        <v>0.8</v>
      </c>
      <c r="H216" s="125">
        <v>0.3</v>
      </c>
      <c r="I216" s="125">
        <v>9.3000000000000007</v>
      </c>
      <c r="J216" s="125">
        <v>43.1</v>
      </c>
      <c r="K216" s="74" t="s">
        <v>111</v>
      </c>
      <c r="L216" s="134">
        <v>10.25</v>
      </c>
    </row>
    <row r="217" spans="1:12" ht="14.4" x14ac:dyDescent="0.3">
      <c r="A217" s="23"/>
      <c r="B217" s="15"/>
      <c r="C217" s="11"/>
      <c r="D217" s="6"/>
      <c r="E217" s="41"/>
      <c r="F217" s="42"/>
      <c r="G217" s="102"/>
      <c r="H217" s="102"/>
      <c r="I217" s="102"/>
      <c r="J217" s="102"/>
      <c r="K217" s="42"/>
      <c r="L217" s="134"/>
    </row>
    <row r="218" spans="1:12" ht="14.4" x14ac:dyDescent="0.3">
      <c r="A218" s="24"/>
      <c r="B218" s="17"/>
      <c r="C218" s="8"/>
      <c r="D218" s="18" t="s">
        <v>33</v>
      </c>
      <c r="E218" s="9"/>
      <c r="F218" s="19">
        <f>SUM(F209:F217)</f>
        <v>815</v>
      </c>
      <c r="G218" s="19">
        <f t="shared" ref="G218:J218" si="71">SUM(G209:G217)</f>
        <v>25.2</v>
      </c>
      <c r="H218" s="19">
        <f t="shared" si="71"/>
        <v>29.1</v>
      </c>
      <c r="I218" s="19">
        <f t="shared" si="71"/>
        <v>97.100000000000009</v>
      </c>
      <c r="J218" s="19">
        <f t="shared" si="71"/>
        <v>750.69999999999993</v>
      </c>
      <c r="K218" s="19"/>
      <c r="L218" s="109">
        <f>SUM(L209:L217)</f>
        <v>149.26000000000002</v>
      </c>
    </row>
    <row r="219" spans="1:12" ht="14.4" x14ac:dyDescent="0.25">
      <c r="A219" s="29">
        <f>A199</f>
        <v>2</v>
      </c>
      <c r="B219" s="30">
        <f>B199</f>
        <v>5</v>
      </c>
      <c r="C219" s="160" t="s">
        <v>4</v>
      </c>
      <c r="D219" s="161"/>
      <c r="E219" s="31"/>
      <c r="F219" s="32">
        <f>F208+F218</f>
        <v>1320</v>
      </c>
      <c r="G219" s="32">
        <f t="shared" ref="G219" si="72">G208+G218</f>
        <v>44.5</v>
      </c>
      <c r="H219" s="32">
        <f t="shared" ref="H219" si="73">H208+H218</f>
        <v>47.6</v>
      </c>
      <c r="I219" s="32">
        <f t="shared" ref="I219" si="74">I208+I218</f>
        <v>184.10000000000002</v>
      </c>
      <c r="J219" s="32">
        <f t="shared" ref="J219:L219" si="75">J208+J218</f>
        <v>1342.6</v>
      </c>
      <c r="K219" s="32"/>
      <c r="L219" s="32">
        <f t="shared" si="75"/>
        <v>240.92000000000002</v>
      </c>
    </row>
    <row r="220" spans="1:12" x14ac:dyDescent="0.25">
      <c r="A220" s="27"/>
      <c r="B220" s="28"/>
      <c r="C220" s="162" t="s">
        <v>5</v>
      </c>
      <c r="D220" s="162"/>
      <c r="E220" s="162"/>
      <c r="F220" s="34">
        <f>(F25+F48+F70+F93+F112+F133+F155+F177+F198+F219)/(IF(F25=0,0,1)+IF(F48=0,0,1)+IF(F70=0,0,1)+IF(F93=0,0,1)+IF(F112=0,0,1)+IF(F133=0,0,1)+IF(F155=0,0,1)+IF(F177=0,0,1)+IF(F198=0,0,1)+IF(F219=0,0,1))</f>
        <v>1344.2</v>
      </c>
      <c r="G220" s="34">
        <f>(G25+G48+G70+G93+G112+G133+G155+G177+G198+G219)/(IF(G25=0,0,1)+IF(G48=0,0,1)+IF(G70=0,0,1)+IF(G93=0,0,1)+IF(G112=0,0,1)+IF(G133=0,0,1)+IF(G155=0,0,1)+IF(G177=0,0,1)+IF(G198=0,0,1)+IF(G219=0,0,1))</f>
        <v>45.230000000000004</v>
      </c>
      <c r="H220" s="34">
        <f>(H25+H48+H70+H93+H112+H133+H155+H177+H198+H219)/(IF(H25=0,0,1)+IF(H48=0,0,1)+IF(H70=0,0,1)+IF(H93=0,0,1)+IF(H112=0,0,1)+IF(H133=0,0,1)+IF(H155=0,0,1)+IF(H177=0,0,1)+IF(H198=0,0,1)+IF(H219=0,0,1))</f>
        <v>46.480000000000004</v>
      </c>
      <c r="I220" s="34">
        <f>(I25+I48+I70+I93+I112+I133+I155+I177+I198+I219)/(IF(I25=0,0,1)+IF(I48=0,0,1)+IF(I70=0,0,1)+IF(I93=0,0,1)+IF(I112=0,0,1)+IF(I133=0,0,1)+IF(I155=0,0,1)+IF(I177=0,0,1)+IF(I198=0,0,1)+IF(I219=0,0,1))</f>
        <v>179.09</v>
      </c>
      <c r="J220" s="34">
        <f>(J25+J48+J70+J93+J112+J133+J155+J177+J198+J219)/(IF(J25=0,0,1)+IF(J48=0,0,1)+IF(J70=0,0,1)+IF(J93=0,0,1)+IF(J112=0,0,1)+IF(J133=0,0,1)+IF(J155=0,0,1)+IF(J177=0,0,1)+IF(J198=0,0,1)+IF(J219=0,0,1))</f>
        <v>1316.1700000000003</v>
      </c>
      <c r="K220" s="34"/>
      <c r="L220" s="34">
        <f>(L25+L48+L70+L93+L112+L133+L155+L177+L198+L219)/(IF(L25=0,0,1)+IF(L48=0,0,1)+IF(L70=0,0,1)+IF(L93=0,0,1)+IF(L112=0,0,1)+IF(L133=0,0,1)+IF(L155=0,0,1)+IF(L177=0,0,1)+IF(L198=0,0,1)+IF(L219=0,0,1))</f>
        <v>228.94700000000003</v>
      </c>
    </row>
  </sheetData>
  <mergeCells count="14">
    <mergeCell ref="C1:E1"/>
    <mergeCell ref="H1:K1"/>
    <mergeCell ref="H2:K2"/>
    <mergeCell ref="C48:D48"/>
    <mergeCell ref="C70:D70"/>
    <mergeCell ref="C93:D93"/>
    <mergeCell ref="C112:D112"/>
    <mergeCell ref="C25:D25"/>
    <mergeCell ref="C220:E220"/>
    <mergeCell ref="C219:D219"/>
    <mergeCell ref="C133:D133"/>
    <mergeCell ref="C155:D155"/>
    <mergeCell ref="C177:D177"/>
    <mergeCell ref="C198:D19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2024-08-30T10:47:44Z</dcterms:modified>
</cp:coreProperties>
</file>